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6660" activeTab="0"/>
  </bookViews>
  <sheets>
    <sheet name=" RESUMEN CAMPEONATO ARGENTINO" sheetId="1" r:id="rId1"/>
    <sheet name="rsx" sheetId="2" r:id="rId2"/>
    <sheet name="fwf" sheetId="3" r:id="rId3"/>
    <sheet name="pro" sheetId="4" r:id="rId4"/>
    <sheet name="MASTER" sheetId="5" r:id="rId5"/>
    <sheet name="AMATEUR" sheetId="6" r:id="rId6"/>
    <sheet name="open" sheetId="7" r:id="rId7"/>
    <sheet name="infantiles" sheetId="8" r:id="rId8"/>
    <sheet name="imco" sheetId="9" r:id="rId9"/>
    <sheet name="RACEBOARD" sheetId="10" r:id="rId10"/>
  </sheets>
  <definedNames>
    <definedName name="_xlnm.Print_Area" localSheetId="2">'fwf'!$A$1:$W$10</definedName>
    <definedName name="_xlnm.Print_Area" localSheetId="8">'imco'!$A$1:$R$7</definedName>
    <definedName name="_xlnm.Print_Area" localSheetId="7">'infantiles'!$A$1:$R$15</definedName>
    <definedName name="_xlnm.Print_Area" localSheetId="6">'open'!$A$1:$R$13</definedName>
    <definedName name="_xlnm.Print_Area" localSheetId="3">'pro'!$A$1:$W$12</definedName>
    <definedName name="_xlnm.Print_Area" localSheetId="9">'RACEBOARD'!$A$1:$R$30</definedName>
    <definedName name="_xlnm.Print_Area" localSheetId="1">'rsx'!$A$1:$V$17</definedName>
  </definedNames>
  <calcPr fullCalcOnLoad="1"/>
</workbook>
</file>

<file path=xl/sharedStrings.xml><?xml version="1.0" encoding="utf-8"?>
<sst xmlns="http://schemas.openxmlformats.org/spreadsheetml/2006/main" count="515" uniqueCount="232">
  <si>
    <t>Formula Windsurfing Amateur</t>
  </si>
  <si>
    <t>Apellido y Nombre</t>
  </si>
  <si>
    <t>Subcateg</t>
  </si>
  <si>
    <t>Nro Vela</t>
  </si>
  <si>
    <t>SUB</t>
  </si>
  <si>
    <t>DESC1</t>
  </si>
  <si>
    <t>DESC2</t>
  </si>
  <si>
    <t>DESC3</t>
  </si>
  <si>
    <t>TOTAL</t>
  </si>
  <si>
    <t>Barouille Gaston</t>
  </si>
  <si>
    <t>Alvarez Saavedra Tomas</t>
  </si>
  <si>
    <t>Re Carlos</t>
  </si>
  <si>
    <t>ARG 2</t>
  </si>
  <si>
    <t>Fajardo J.Pablo</t>
  </si>
  <si>
    <t>ARG-07</t>
  </si>
  <si>
    <t>Ahlig Guillermo</t>
  </si>
  <si>
    <t>U7</t>
  </si>
  <si>
    <t>Richter Edgardo</t>
  </si>
  <si>
    <t>Montauvan Eduardo</t>
  </si>
  <si>
    <t>Carloni Juan Marcos</t>
  </si>
  <si>
    <t>ARG-28</t>
  </si>
  <si>
    <t>Carmona Hugo</t>
  </si>
  <si>
    <t>A99</t>
  </si>
  <si>
    <t>Lourido Walter</t>
  </si>
  <si>
    <t>Degasperi Christian</t>
  </si>
  <si>
    <t>Habeshián Gustavo</t>
  </si>
  <si>
    <t>A-22</t>
  </si>
  <si>
    <t>Saracco Alejandro</t>
  </si>
  <si>
    <t>arg 102</t>
  </si>
  <si>
    <t>Monetti Hernán</t>
  </si>
  <si>
    <t>ARG 322</t>
  </si>
  <si>
    <t>Roldan Mariano</t>
  </si>
  <si>
    <t>MR1</t>
  </si>
  <si>
    <t>Hansen Leonardo</t>
  </si>
  <si>
    <t>A-71</t>
  </si>
  <si>
    <t>Brandon Martin</t>
  </si>
  <si>
    <t>ARG 569</t>
  </si>
  <si>
    <t>Preto Dany</t>
  </si>
  <si>
    <t>Stella Gustavo</t>
  </si>
  <si>
    <t>Martinez Manuel</t>
  </si>
  <si>
    <t>Querol Alan</t>
  </si>
  <si>
    <t>A12</t>
  </si>
  <si>
    <t>Zyskindowicz Dario</t>
  </si>
  <si>
    <t>Carpintieri Augusto</t>
  </si>
  <si>
    <t>A3</t>
  </si>
  <si>
    <t>RSX</t>
  </si>
  <si>
    <t>Nombre y Apellido</t>
  </si>
  <si>
    <t>Categoria</t>
  </si>
  <si>
    <t>Subcategoria</t>
  </si>
  <si>
    <t>SUBTOT.</t>
  </si>
  <si>
    <t>Benitez Martin</t>
  </si>
  <si>
    <t>MASCULINO</t>
  </si>
  <si>
    <t>ARG-6</t>
  </si>
  <si>
    <t xml:space="preserve">Reutemann Mariano </t>
  </si>
  <si>
    <t>ARG-8</t>
  </si>
  <si>
    <t>Benitez Mariano</t>
  </si>
  <si>
    <t>ARG-1</t>
  </si>
  <si>
    <t>Galván Marcos</t>
  </si>
  <si>
    <t>ARG-9</t>
  </si>
  <si>
    <t>Berardo Martin</t>
  </si>
  <si>
    <t>ARG -7</t>
  </si>
  <si>
    <t>Abram Nahuel</t>
  </si>
  <si>
    <t>Arg 14</t>
  </si>
  <si>
    <t>Montero Luciano</t>
  </si>
  <si>
    <t>ARG-136</t>
  </si>
  <si>
    <t>Walther Catalina</t>
  </si>
  <si>
    <t>FEMENINO</t>
  </si>
  <si>
    <t>Witteveen Solange</t>
  </si>
  <si>
    <t>arg 41</t>
  </si>
  <si>
    <t>Formula Windsurfing Master</t>
  </si>
  <si>
    <t>Borello Pedro</t>
  </si>
  <si>
    <t>ARG 111</t>
  </si>
  <si>
    <t>Baccaro Gabriel</t>
  </si>
  <si>
    <t>A16</t>
  </si>
  <si>
    <t>Gomez Quarello Humberto</t>
  </si>
  <si>
    <t>A-6</t>
  </si>
  <si>
    <t>Márquez Raúl</t>
  </si>
  <si>
    <t>A15</t>
  </si>
  <si>
    <t>De la Riega marcos</t>
  </si>
  <si>
    <t>A 647</t>
  </si>
  <si>
    <t>Sapetti Edgardo</t>
  </si>
  <si>
    <t>A 31</t>
  </si>
  <si>
    <t>Fioritti Daniel</t>
  </si>
  <si>
    <t>A88</t>
  </si>
  <si>
    <t>Palomino Oscar</t>
  </si>
  <si>
    <t>ARG- 39</t>
  </si>
  <si>
    <t>Malavolta fabian</t>
  </si>
  <si>
    <t>A57</t>
  </si>
  <si>
    <t>Ahued Roberto</t>
  </si>
  <si>
    <t>A61</t>
  </si>
  <si>
    <t>Lucchetti Sergio</t>
  </si>
  <si>
    <t>A 29</t>
  </si>
  <si>
    <t>Gadaleta Leo</t>
  </si>
  <si>
    <t>A 007</t>
  </si>
  <si>
    <t>Formula Windsurfing Femenino</t>
  </si>
  <si>
    <t>DES1</t>
  </si>
  <si>
    <t>DES2</t>
  </si>
  <si>
    <t>DES3</t>
  </si>
  <si>
    <t>Gutierrez Florencia</t>
  </si>
  <si>
    <t>FW</t>
  </si>
  <si>
    <t>A-21</t>
  </si>
  <si>
    <t>Romero Claudia</t>
  </si>
  <si>
    <t>ARG 325</t>
  </si>
  <si>
    <t>Cloos ana</t>
  </si>
  <si>
    <t>69 (82)</t>
  </si>
  <si>
    <t>Preto Nancy</t>
  </si>
  <si>
    <t>Clur Susana</t>
  </si>
  <si>
    <t>A58</t>
  </si>
  <si>
    <t>Formula Windsurfing Pro</t>
  </si>
  <si>
    <t>Dos Reis Paulo</t>
  </si>
  <si>
    <t>PRO</t>
  </si>
  <si>
    <t>BRA-3333</t>
  </si>
  <si>
    <t>Costa Hoevel Rodrigo</t>
  </si>
  <si>
    <t>ARG 13</t>
  </si>
  <si>
    <t>Saubidet Raúl</t>
  </si>
  <si>
    <t>ARG 0</t>
  </si>
  <si>
    <t>Saubidet Julio</t>
  </si>
  <si>
    <t>Arg 3</t>
  </si>
  <si>
    <t>Lythgoe esteban</t>
  </si>
  <si>
    <t>A18</t>
  </si>
  <si>
    <t>Bonomi Matias</t>
  </si>
  <si>
    <t>A 51</t>
  </si>
  <si>
    <t>Mehl Sergio</t>
  </si>
  <si>
    <t>Open</t>
  </si>
  <si>
    <t>Subcat</t>
  </si>
  <si>
    <t>Vela</t>
  </si>
  <si>
    <t>Saul Mariano</t>
  </si>
  <si>
    <t>OPEN</t>
  </si>
  <si>
    <t>Arg 86</t>
  </si>
  <si>
    <t>Arguello Juan Facundo</t>
  </si>
  <si>
    <t>Arg 22</t>
  </si>
  <si>
    <t>Mayor Patricio</t>
  </si>
  <si>
    <t>ARG 15</t>
  </si>
  <si>
    <t>Pasquier Chafuen Daniel</t>
  </si>
  <si>
    <t>BOL1</t>
  </si>
  <si>
    <t>Genesio Victoria</t>
  </si>
  <si>
    <t>ARG 612</t>
  </si>
  <si>
    <t>Rolotti Matias</t>
  </si>
  <si>
    <t>Sagasti Lucia</t>
  </si>
  <si>
    <t>A-17</t>
  </si>
  <si>
    <t>INFANTILES</t>
  </si>
  <si>
    <t>Sagasti Juan Diego</t>
  </si>
  <si>
    <t>MM</t>
  </si>
  <si>
    <t>Sagasti Sofia</t>
  </si>
  <si>
    <t>Adan Tolomei Juan M</t>
  </si>
  <si>
    <t>M</t>
  </si>
  <si>
    <t>Terzolo Juan Remo</t>
  </si>
  <si>
    <t>Fioritti Lucas</t>
  </si>
  <si>
    <t>A11</t>
  </si>
  <si>
    <t>Serruya Juan Salvador</t>
  </si>
  <si>
    <t>arg 231</t>
  </si>
  <si>
    <t>Garcia Posadas Felipe</t>
  </si>
  <si>
    <t>Terzolo Benjamin</t>
  </si>
  <si>
    <t>IMCO JUVENIL</t>
  </si>
  <si>
    <t>sub</t>
  </si>
  <si>
    <t>DESC</t>
  </si>
  <si>
    <t>Sagasti Ezequiel</t>
  </si>
  <si>
    <t>IMCO</t>
  </si>
  <si>
    <t>JUVENIL</t>
  </si>
  <si>
    <t>ARG 10</t>
  </si>
  <si>
    <t>López Jeremy</t>
  </si>
  <si>
    <t>ARG-4</t>
  </si>
  <si>
    <t>Bartmus Marcos</t>
  </si>
  <si>
    <t>ARG 115</t>
  </si>
  <si>
    <t>RACEBOARD</t>
  </si>
  <si>
    <t>SUBT.</t>
  </si>
  <si>
    <t>Heinzmann Willy</t>
  </si>
  <si>
    <t>RAC.</t>
  </si>
  <si>
    <t>MASTER 9.5</t>
  </si>
  <si>
    <t>Segura Angel</t>
  </si>
  <si>
    <t>A 8.5</t>
  </si>
  <si>
    <t>URU</t>
  </si>
  <si>
    <t>Arguello Juan Martin</t>
  </si>
  <si>
    <t>ARG 1</t>
  </si>
  <si>
    <t>De Pierris Esteban</t>
  </si>
  <si>
    <t>Arg 36</t>
  </si>
  <si>
    <t>Rayies Hernan</t>
  </si>
  <si>
    <t>A 9.5</t>
  </si>
  <si>
    <t>ARG 355</t>
  </si>
  <si>
    <t>Pagouape Matias</t>
  </si>
  <si>
    <t>ARG 911</t>
  </si>
  <si>
    <t>Ocampo Daniel</t>
  </si>
  <si>
    <t>ARG 82</t>
  </si>
  <si>
    <t>Bandoel jose</t>
  </si>
  <si>
    <t>GMASTER 9.5</t>
  </si>
  <si>
    <t>ARG 60</t>
  </si>
  <si>
    <t>Martinez Hugo</t>
  </si>
  <si>
    <t>GMASTER 8.5</t>
  </si>
  <si>
    <t>Paredes Maximiliano</t>
  </si>
  <si>
    <t>ARG 425</t>
  </si>
  <si>
    <t>Gigante Omar</t>
  </si>
  <si>
    <t>Idoyaga gustavo</t>
  </si>
  <si>
    <t>Zerga Guillermo</t>
  </si>
  <si>
    <t>Sagasti Armando</t>
  </si>
  <si>
    <t>A412</t>
  </si>
  <si>
    <t>Barquero Juan</t>
  </si>
  <si>
    <t>ARG 373</t>
  </si>
  <si>
    <t>Molinari Jose Luis</t>
  </si>
  <si>
    <t>Almenara gustavo</t>
  </si>
  <si>
    <t>De Pierris Gastón</t>
  </si>
  <si>
    <t>Arg 38</t>
  </si>
  <si>
    <t>Bonamico Daniel</t>
  </si>
  <si>
    <t>Nick Julio V</t>
  </si>
  <si>
    <t>Pozzi Alexis</t>
  </si>
  <si>
    <t>Cirio Juan</t>
  </si>
  <si>
    <t>Kuppersmith Leonardo</t>
  </si>
  <si>
    <t>ARG 55</t>
  </si>
  <si>
    <t>Reutemann Eduardo Max</t>
  </si>
  <si>
    <t>ARG-18</t>
  </si>
  <si>
    <t>Consorte Campos F.</t>
  </si>
  <si>
    <t>RSX JUVENIL</t>
  </si>
  <si>
    <t>RSX FEMENINO</t>
  </si>
  <si>
    <t>RACEBOARD A 8,5</t>
  </si>
  <si>
    <t>RACEBOARD MASTER 9,5</t>
  </si>
  <si>
    <t>RACEBOARD GRAND MASTER 9,5</t>
  </si>
  <si>
    <t>RACEBOARD A 9,5</t>
  </si>
  <si>
    <t>Raceboard "A": 1º Juan Martín Arguello</t>
  </si>
  <si>
    <t> R.  Master:  1º Juan Barquero</t>
  </si>
  <si>
    <t xml:space="preserve"> R.  Grand Master: 1º José Bandoel </t>
  </si>
  <si>
    <t>Fórmula Windsurfing: 1º Juan Fajardo</t>
  </si>
  <si>
    <t>AMAT.</t>
  </si>
  <si>
    <t>TOT.</t>
  </si>
  <si>
    <t>RSX MASCULINO</t>
  </si>
  <si>
    <t>Cat.</t>
  </si>
  <si>
    <t xml:space="preserve">Apellido </t>
  </si>
  <si>
    <t>Sub.</t>
  </si>
  <si>
    <t>NºVela</t>
  </si>
  <si>
    <t>Open Femenino</t>
  </si>
  <si>
    <t>INFANTILES 8 a 10</t>
  </si>
  <si>
    <t>INFANTILES mayores de 10</t>
  </si>
  <si>
    <t>RACEBOARD GRAND MASTER  8,5</t>
  </si>
  <si>
    <t>Ranking Nacional Argentino (SE CONFORMO CON EL CAMPEONATO ARGENTINO Y UNA FECHA CORRIDA EN CORDOBA EN ABRIL DE 2005):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</si>
</sst>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0" fillId="0" borderId="6" xfId="0" applyBorder="1" applyAlignment="1">
      <alignment/>
    </xf>
    <xf numFmtId="0" fontId="0" fillId="0" borderId="6" xfId="0" applyBorder="1" applyAlignment="1">
      <alignment horizontal="right"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3" fillId="0" borderId="9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8" xfId="0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3" xfId="0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 horizontal="right"/>
    </xf>
    <xf numFmtId="0" fontId="1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8"/>
  <sheetViews>
    <sheetView tabSelected="1" workbookViewId="0" topLeftCell="A1">
      <selection activeCell="F145" sqref="F145"/>
    </sheetView>
  </sheetViews>
  <sheetFormatPr defaultColWidth="11.421875" defaultRowHeight="12.75"/>
  <cols>
    <col min="1" max="1" width="5.00390625" style="16" customWidth="1"/>
    <col min="2" max="2" width="26.8515625" style="16" customWidth="1"/>
    <col min="3" max="16384" width="11.421875" style="16" customWidth="1"/>
  </cols>
  <sheetData>
    <row r="1" spans="1:5" ht="15.75">
      <c r="A1" s="57"/>
      <c r="B1" s="69" t="s">
        <v>222</v>
      </c>
      <c r="E1" s="58"/>
    </row>
    <row r="2" spans="2:5" ht="15">
      <c r="B2" s="3"/>
      <c r="E2" s="58"/>
    </row>
    <row r="3" spans="1:5" ht="15">
      <c r="A3" s="16">
        <v>1</v>
      </c>
      <c r="B3" s="3" t="s">
        <v>50</v>
      </c>
      <c r="D3" s="3"/>
      <c r="E3" s="58"/>
    </row>
    <row r="4" spans="1:5" ht="15">
      <c r="A4" s="16">
        <v>2</v>
      </c>
      <c r="B4" s="3" t="s">
        <v>53</v>
      </c>
      <c r="C4" s="29"/>
      <c r="D4" s="3"/>
      <c r="E4" s="58"/>
    </row>
    <row r="5" spans="1:5" ht="15">
      <c r="A5" s="29">
        <v>3</v>
      </c>
      <c r="B5" s="3" t="s">
        <v>55</v>
      </c>
      <c r="C5" s="29"/>
      <c r="D5" s="3"/>
      <c r="E5" s="58"/>
    </row>
    <row r="6" spans="1:5" ht="15">
      <c r="A6" s="16">
        <v>4</v>
      </c>
      <c r="B6" s="3" t="s">
        <v>57</v>
      </c>
      <c r="C6" s="29"/>
      <c r="D6" s="3"/>
      <c r="E6" s="58"/>
    </row>
    <row r="7" spans="1:2" ht="15">
      <c r="A7" s="29">
        <v>5</v>
      </c>
      <c r="B7" s="3" t="s">
        <v>59</v>
      </c>
    </row>
    <row r="8" spans="1:2" ht="15">
      <c r="A8" s="29"/>
      <c r="B8" s="3"/>
    </row>
    <row r="9" spans="1:2" ht="15.75">
      <c r="A9" s="29"/>
      <c r="B9" s="69" t="s">
        <v>210</v>
      </c>
    </row>
    <row r="10" spans="1:2" ht="15">
      <c r="A10" s="29"/>
      <c r="B10" s="3"/>
    </row>
    <row r="11" spans="1:2" ht="15">
      <c r="A11" s="29">
        <v>1</v>
      </c>
      <c r="B11" s="3" t="s">
        <v>61</v>
      </c>
    </row>
    <row r="12" spans="1:2" ht="15">
      <c r="A12" s="29">
        <v>2</v>
      </c>
      <c r="B12" s="3" t="s">
        <v>63</v>
      </c>
    </row>
    <row r="14" ht="15.75">
      <c r="B14" s="69" t="s">
        <v>211</v>
      </c>
    </row>
    <row r="16" spans="1:2" ht="15">
      <c r="A16" s="29">
        <v>1</v>
      </c>
      <c r="B16" s="3" t="s">
        <v>65</v>
      </c>
    </row>
    <row r="17" spans="1:2" ht="15">
      <c r="A17" s="29">
        <v>2</v>
      </c>
      <c r="B17" s="4" t="s">
        <v>67</v>
      </c>
    </row>
    <row r="18" ht="15">
      <c r="B18" s="3"/>
    </row>
    <row r="19" spans="1:2" ht="15.75">
      <c r="A19" s="4"/>
      <c r="B19" s="70" t="s">
        <v>94</v>
      </c>
    </row>
    <row r="20" spans="1:2" ht="15.75">
      <c r="A20" s="4"/>
      <c r="B20" s="5"/>
    </row>
    <row r="21" spans="1:2" ht="15">
      <c r="A21" s="4">
        <v>1</v>
      </c>
      <c r="B21" s="3" t="s">
        <v>98</v>
      </c>
    </row>
    <row r="22" spans="1:2" ht="15">
      <c r="A22" s="4">
        <v>2</v>
      </c>
      <c r="B22" s="3" t="s">
        <v>101</v>
      </c>
    </row>
    <row r="23" spans="1:2" ht="15">
      <c r="A23" s="4">
        <v>3</v>
      </c>
      <c r="B23" s="3" t="s">
        <v>103</v>
      </c>
    </row>
    <row r="24" spans="1:2" ht="15">
      <c r="A24" s="4">
        <v>4</v>
      </c>
      <c r="B24" s="4" t="s">
        <v>105</v>
      </c>
    </row>
    <row r="25" spans="1:2" ht="15">
      <c r="A25" s="4">
        <v>5</v>
      </c>
      <c r="B25" s="4" t="s">
        <v>106</v>
      </c>
    </row>
    <row r="26" ht="15">
      <c r="B26" s="3"/>
    </row>
    <row r="27" spans="1:2" ht="15.75">
      <c r="A27" s="4"/>
      <c r="B27" s="70" t="s">
        <v>108</v>
      </c>
    </row>
    <row r="28" spans="1:2" ht="15.75">
      <c r="A28" s="4"/>
      <c r="B28" s="5"/>
    </row>
    <row r="29" spans="1:2" ht="15">
      <c r="A29" s="4">
        <v>1</v>
      </c>
      <c r="B29" s="3" t="s">
        <v>109</v>
      </c>
    </row>
    <row r="30" spans="1:2" ht="15">
      <c r="A30" s="4">
        <f>1+A29</f>
        <v>2</v>
      </c>
      <c r="B30" s="3" t="s">
        <v>112</v>
      </c>
    </row>
    <row r="31" spans="1:2" ht="15">
      <c r="A31" s="4">
        <f>1+A30</f>
        <v>3</v>
      </c>
      <c r="B31" s="3" t="s">
        <v>114</v>
      </c>
    </row>
    <row r="32" spans="1:2" ht="15">
      <c r="A32" s="4">
        <f>1+A31</f>
        <v>4</v>
      </c>
      <c r="B32" s="3" t="s">
        <v>116</v>
      </c>
    </row>
    <row r="33" spans="1:2" ht="15">
      <c r="A33" s="4">
        <f>1+A32</f>
        <v>5</v>
      </c>
      <c r="B33" s="3" t="s">
        <v>118</v>
      </c>
    </row>
    <row r="34" spans="1:2" ht="15">
      <c r="A34" s="4">
        <v>6</v>
      </c>
      <c r="B34" s="3" t="s">
        <v>120</v>
      </c>
    </row>
    <row r="35" spans="1:2" ht="15">
      <c r="A35" s="4">
        <v>7</v>
      </c>
      <c r="B35" s="3" t="s">
        <v>122</v>
      </c>
    </row>
    <row r="37" spans="1:2" ht="15.75">
      <c r="A37" s="4"/>
      <c r="B37" s="70" t="s">
        <v>69</v>
      </c>
    </row>
    <row r="38" spans="1:2" ht="15">
      <c r="A38" s="4"/>
      <c r="B38" s="3"/>
    </row>
    <row r="39" spans="1:2" ht="15">
      <c r="A39" s="4">
        <f>1+A38</f>
        <v>1</v>
      </c>
      <c r="B39" s="3" t="s">
        <v>70</v>
      </c>
    </row>
    <row r="40" spans="1:2" ht="15">
      <c r="A40" s="4">
        <v>2</v>
      </c>
      <c r="B40" s="3" t="s">
        <v>72</v>
      </c>
    </row>
    <row r="41" spans="1:2" ht="15">
      <c r="A41" s="4">
        <f>1+A40</f>
        <v>3</v>
      </c>
      <c r="B41" s="3" t="s">
        <v>74</v>
      </c>
    </row>
    <row r="42" spans="1:2" ht="15">
      <c r="A42" s="4">
        <v>4</v>
      </c>
      <c r="B42" s="3" t="s">
        <v>76</v>
      </c>
    </row>
    <row r="43" spans="1:2" ht="15">
      <c r="A43" s="4">
        <v>5</v>
      </c>
      <c r="B43" s="3" t="s">
        <v>78</v>
      </c>
    </row>
    <row r="44" spans="1:2" ht="15">
      <c r="A44" s="4">
        <v>6</v>
      </c>
      <c r="B44" s="3" t="s">
        <v>80</v>
      </c>
    </row>
    <row r="45" spans="1:2" ht="15">
      <c r="A45" s="4">
        <v>7</v>
      </c>
      <c r="B45" s="3" t="s">
        <v>82</v>
      </c>
    </row>
    <row r="46" spans="1:2" ht="15">
      <c r="A46" s="4">
        <v>8</v>
      </c>
      <c r="B46" s="3" t="s">
        <v>84</v>
      </c>
    </row>
    <row r="47" spans="1:2" ht="15">
      <c r="A47" s="4">
        <v>9</v>
      </c>
      <c r="B47" s="3" t="s">
        <v>86</v>
      </c>
    </row>
    <row r="48" spans="1:2" ht="15">
      <c r="A48" s="4">
        <v>10</v>
      </c>
      <c r="B48" s="3" t="s">
        <v>88</v>
      </c>
    </row>
    <row r="49" spans="1:2" ht="15">
      <c r="A49" s="4">
        <f>1+A48</f>
        <v>11</v>
      </c>
      <c r="B49" s="3" t="s">
        <v>90</v>
      </c>
    </row>
    <row r="50" spans="1:2" ht="15">
      <c r="A50" s="4">
        <f>1+A49</f>
        <v>12</v>
      </c>
      <c r="B50" s="3" t="s">
        <v>92</v>
      </c>
    </row>
    <row r="51" ht="15">
      <c r="B51" s="3"/>
    </row>
    <row r="52" spans="1:2" ht="15.75">
      <c r="A52" s="4"/>
      <c r="B52" s="70" t="s">
        <v>0</v>
      </c>
    </row>
    <row r="53" spans="1:2" ht="15">
      <c r="A53" s="4"/>
      <c r="B53" s="4"/>
    </row>
    <row r="54" spans="1:2" ht="15">
      <c r="A54" s="4">
        <f>1+A53</f>
        <v>1</v>
      </c>
      <c r="B54" s="4" t="s">
        <v>9</v>
      </c>
    </row>
    <row r="55" spans="1:2" ht="15">
      <c r="A55" s="4">
        <f aca="true" t="shared" si="0" ref="A55:A76">+A54+1</f>
        <v>2</v>
      </c>
      <c r="B55" s="4" t="s">
        <v>11</v>
      </c>
    </row>
    <row r="56" spans="1:2" ht="15">
      <c r="A56" s="4">
        <f t="shared" si="0"/>
        <v>3</v>
      </c>
      <c r="B56" s="3" t="s">
        <v>13</v>
      </c>
    </row>
    <row r="57" spans="1:2" ht="15">
      <c r="A57" s="4">
        <f t="shared" si="0"/>
        <v>4</v>
      </c>
      <c r="B57" s="3" t="s">
        <v>15</v>
      </c>
    </row>
    <row r="58" spans="1:2" ht="15">
      <c r="A58" s="4">
        <f t="shared" si="0"/>
        <v>5</v>
      </c>
      <c r="B58" s="4" t="s">
        <v>10</v>
      </c>
    </row>
    <row r="59" spans="1:2" ht="15">
      <c r="A59" s="4">
        <f t="shared" si="0"/>
        <v>6</v>
      </c>
      <c r="B59" s="3" t="s">
        <v>17</v>
      </c>
    </row>
    <row r="60" spans="1:2" ht="15">
      <c r="A60" s="4">
        <f t="shared" si="0"/>
        <v>7</v>
      </c>
      <c r="B60" s="3" t="s">
        <v>18</v>
      </c>
    </row>
    <row r="61" spans="1:2" ht="15">
      <c r="A61" s="4">
        <f t="shared" si="0"/>
        <v>8</v>
      </c>
      <c r="B61" s="3" t="s">
        <v>19</v>
      </c>
    </row>
    <row r="62" spans="1:2" ht="15">
      <c r="A62" s="4">
        <f t="shared" si="0"/>
        <v>9</v>
      </c>
      <c r="B62" s="4" t="s">
        <v>21</v>
      </c>
    </row>
    <row r="63" spans="1:2" ht="15">
      <c r="A63" s="4">
        <f t="shared" si="0"/>
        <v>10</v>
      </c>
      <c r="B63" s="3" t="s">
        <v>23</v>
      </c>
    </row>
    <row r="64" spans="1:2" ht="15">
      <c r="A64" s="4">
        <f t="shared" si="0"/>
        <v>11</v>
      </c>
      <c r="B64" s="3" t="s">
        <v>24</v>
      </c>
    </row>
    <row r="65" spans="1:2" ht="15">
      <c r="A65" s="4">
        <f t="shared" si="0"/>
        <v>12</v>
      </c>
      <c r="B65" s="3" t="s">
        <v>25</v>
      </c>
    </row>
    <row r="66" spans="1:2" ht="15">
      <c r="A66" s="4">
        <f t="shared" si="0"/>
        <v>13</v>
      </c>
      <c r="B66" s="3" t="s">
        <v>27</v>
      </c>
    </row>
    <row r="67" spans="1:2" ht="15">
      <c r="A67" s="4">
        <f t="shared" si="0"/>
        <v>14</v>
      </c>
      <c r="B67" s="4" t="s">
        <v>29</v>
      </c>
    </row>
    <row r="68" spans="1:2" ht="15">
      <c r="A68" s="4">
        <f t="shared" si="0"/>
        <v>15</v>
      </c>
      <c r="B68" s="3" t="s">
        <v>31</v>
      </c>
    </row>
    <row r="69" spans="1:2" ht="15">
      <c r="A69" s="4">
        <f t="shared" si="0"/>
        <v>16</v>
      </c>
      <c r="B69" s="3" t="s">
        <v>33</v>
      </c>
    </row>
    <row r="70" spans="1:2" ht="15">
      <c r="A70" s="4">
        <f t="shared" si="0"/>
        <v>17</v>
      </c>
      <c r="B70" s="3" t="s">
        <v>35</v>
      </c>
    </row>
    <row r="71" spans="1:2" ht="15">
      <c r="A71" s="4">
        <f t="shared" si="0"/>
        <v>18</v>
      </c>
      <c r="B71" s="4" t="s">
        <v>37</v>
      </c>
    </row>
    <row r="72" spans="1:2" ht="15">
      <c r="A72" s="4">
        <f t="shared" si="0"/>
        <v>19</v>
      </c>
      <c r="B72" s="4" t="s">
        <v>38</v>
      </c>
    </row>
    <row r="73" spans="1:2" ht="15">
      <c r="A73" s="4">
        <f t="shared" si="0"/>
        <v>20</v>
      </c>
      <c r="B73" s="3" t="s">
        <v>39</v>
      </c>
    </row>
    <row r="74" spans="1:2" ht="15">
      <c r="A74" s="4">
        <f t="shared" si="0"/>
        <v>21</v>
      </c>
      <c r="B74" s="4" t="s">
        <v>40</v>
      </c>
    </row>
    <row r="75" spans="1:2" ht="15">
      <c r="A75" s="4">
        <f t="shared" si="0"/>
        <v>22</v>
      </c>
      <c r="B75" s="3" t="s">
        <v>42</v>
      </c>
    </row>
    <row r="76" spans="1:2" ht="15">
      <c r="A76" s="4">
        <f t="shared" si="0"/>
        <v>23</v>
      </c>
      <c r="B76" s="3" t="s">
        <v>43</v>
      </c>
    </row>
    <row r="77" ht="15">
      <c r="B77" s="4"/>
    </row>
    <row r="78" ht="15.75">
      <c r="B78" s="69" t="s">
        <v>123</v>
      </c>
    </row>
    <row r="80" spans="1:2" ht="15">
      <c r="A80" s="16">
        <v>1</v>
      </c>
      <c r="B80" s="3" t="s">
        <v>126</v>
      </c>
    </row>
    <row r="81" spans="1:2" ht="15">
      <c r="A81" s="16">
        <v>2</v>
      </c>
      <c r="B81" s="3" t="s">
        <v>129</v>
      </c>
    </row>
    <row r="82" spans="1:2" ht="15">
      <c r="A82" s="16">
        <v>4</v>
      </c>
      <c r="B82" s="4" t="s">
        <v>131</v>
      </c>
    </row>
    <row r="83" spans="1:2" ht="15">
      <c r="A83" s="16">
        <v>3</v>
      </c>
      <c r="B83" s="3" t="s">
        <v>133</v>
      </c>
    </row>
    <row r="84" spans="1:2" ht="15">
      <c r="A84" s="16">
        <v>5</v>
      </c>
      <c r="B84" s="4" t="s">
        <v>137</v>
      </c>
    </row>
    <row r="85" ht="15">
      <c r="B85" s="3"/>
    </row>
    <row r="86" ht="15.75">
      <c r="B86" s="69" t="s">
        <v>227</v>
      </c>
    </row>
    <row r="87" ht="15.75">
      <c r="B87" s="17"/>
    </row>
    <row r="88" spans="1:2" ht="15">
      <c r="A88" s="16">
        <v>7</v>
      </c>
      <c r="B88" s="4" t="s">
        <v>135</v>
      </c>
    </row>
    <row r="89" spans="1:2" ht="15">
      <c r="A89" s="16">
        <v>6</v>
      </c>
      <c r="B89" s="4" t="s">
        <v>138</v>
      </c>
    </row>
    <row r="91" spans="1:2" ht="15.75">
      <c r="A91" s="4"/>
      <c r="B91" s="70" t="s">
        <v>228</v>
      </c>
    </row>
    <row r="92" spans="1:2" ht="15">
      <c r="A92" s="4"/>
      <c r="B92" s="3"/>
    </row>
    <row r="93" spans="1:2" ht="15">
      <c r="A93" s="4">
        <v>1</v>
      </c>
      <c r="B93" s="3" t="s">
        <v>141</v>
      </c>
    </row>
    <row r="94" spans="1:2" ht="15">
      <c r="A94" s="4">
        <v>2</v>
      </c>
      <c r="B94" s="4" t="s">
        <v>143</v>
      </c>
    </row>
    <row r="95" spans="1:2" ht="15">
      <c r="A95" s="4"/>
      <c r="B95" s="4"/>
    </row>
    <row r="96" spans="1:2" ht="15">
      <c r="A96" s="4"/>
      <c r="B96" s="4"/>
    </row>
    <row r="97" spans="1:2" ht="15.75">
      <c r="A97" s="4"/>
      <c r="B97" s="70" t="s">
        <v>229</v>
      </c>
    </row>
    <row r="98" spans="1:2" ht="15">
      <c r="A98" s="4"/>
      <c r="B98" s="3"/>
    </row>
    <row r="99" spans="1:2" ht="15">
      <c r="A99" s="4">
        <f>1+A98</f>
        <v>1</v>
      </c>
      <c r="B99" s="3" t="s">
        <v>147</v>
      </c>
    </row>
    <row r="100" spans="1:2" ht="15">
      <c r="A100" s="16">
        <v>2</v>
      </c>
      <c r="B100" s="4" t="s">
        <v>146</v>
      </c>
    </row>
    <row r="101" spans="1:2" ht="15">
      <c r="A101" s="4">
        <f>1+A100</f>
        <v>3</v>
      </c>
      <c r="B101" s="4" t="s">
        <v>149</v>
      </c>
    </row>
    <row r="102" spans="1:2" ht="15">
      <c r="A102" s="4">
        <f>1+A101</f>
        <v>4</v>
      </c>
      <c r="B102" s="4" t="s">
        <v>144</v>
      </c>
    </row>
    <row r="103" spans="1:2" ht="15">
      <c r="A103" s="4">
        <f>1+A102</f>
        <v>5</v>
      </c>
      <c r="B103" s="4" t="s">
        <v>151</v>
      </c>
    </row>
    <row r="104" spans="1:2" ht="15">
      <c r="A104" s="16">
        <v>6</v>
      </c>
      <c r="B104" s="4" t="s">
        <v>152</v>
      </c>
    </row>
    <row r="106" ht="12.75">
      <c r="B106" s="72" t="s">
        <v>153</v>
      </c>
    </row>
    <row r="108" spans="1:2" ht="15">
      <c r="A108" s="16">
        <v>1</v>
      </c>
      <c r="B108" s="3" t="s">
        <v>156</v>
      </c>
    </row>
    <row r="109" spans="1:2" ht="15">
      <c r="A109" s="16">
        <v>2</v>
      </c>
      <c r="B109" s="3" t="s">
        <v>160</v>
      </c>
    </row>
    <row r="110" spans="1:2" ht="15">
      <c r="A110" s="16">
        <v>3</v>
      </c>
      <c r="B110" s="3" t="s">
        <v>162</v>
      </c>
    </row>
    <row r="113" ht="15.75">
      <c r="B113" s="69" t="s">
        <v>212</v>
      </c>
    </row>
    <row r="114" ht="15">
      <c r="B114" s="3"/>
    </row>
    <row r="115" spans="1:2" ht="15">
      <c r="A115" s="16">
        <v>1</v>
      </c>
      <c r="B115" s="4" t="s">
        <v>169</v>
      </c>
    </row>
    <row r="116" spans="1:2" ht="15">
      <c r="A116" s="16">
        <v>2</v>
      </c>
      <c r="B116" s="3" t="s">
        <v>172</v>
      </c>
    </row>
    <row r="117" spans="1:2" ht="15">
      <c r="A117" s="16">
        <f>+A116+1</f>
        <v>3</v>
      </c>
      <c r="B117" s="4" t="s">
        <v>174</v>
      </c>
    </row>
    <row r="118" spans="1:2" ht="15">
      <c r="A118" s="16">
        <v>4</v>
      </c>
      <c r="B118" s="4" t="s">
        <v>179</v>
      </c>
    </row>
    <row r="119" spans="1:2" ht="15">
      <c r="A119" s="16">
        <v>5</v>
      </c>
      <c r="B119" s="3" t="s">
        <v>181</v>
      </c>
    </row>
    <row r="120" spans="1:2" ht="15">
      <c r="A120" s="16">
        <v>6</v>
      </c>
      <c r="B120" s="4" t="s">
        <v>199</v>
      </c>
    </row>
    <row r="121" spans="1:2" ht="15">
      <c r="A121" s="16">
        <v>7</v>
      </c>
      <c r="B121" s="4" t="s">
        <v>203</v>
      </c>
    </row>
    <row r="122" spans="1:2" ht="15">
      <c r="A122" s="16">
        <v>8</v>
      </c>
      <c r="B122" s="4" t="s">
        <v>204</v>
      </c>
    </row>
    <row r="123" ht="15">
      <c r="B123" s="4"/>
    </row>
    <row r="124" ht="15.75">
      <c r="B124" s="69" t="s">
        <v>230</v>
      </c>
    </row>
    <row r="125" ht="15">
      <c r="B125" s="4"/>
    </row>
    <row r="126" spans="1:2" ht="15">
      <c r="A126" s="16">
        <v>1</v>
      </c>
      <c r="B126" s="4" t="s">
        <v>186</v>
      </c>
    </row>
    <row r="127" spans="1:2" ht="15">
      <c r="A127" s="16">
        <v>2</v>
      </c>
      <c r="B127" s="4" t="s">
        <v>190</v>
      </c>
    </row>
    <row r="128" spans="1:2" ht="15">
      <c r="A128" s="16">
        <v>3</v>
      </c>
      <c r="B128" s="4" t="s">
        <v>201</v>
      </c>
    </row>
    <row r="129" spans="1:2" ht="15">
      <c r="A129" s="16">
        <v>4</v>
      </c>
      <c r="B129" s="3" t="s">
        <v>202</v>
      </c>
    </row>
    <row r="130" spans="1:2" ht="15">
      <c r="A130" s="16">
        <v>5</v>
      </c>
      <c r="B130" s="3" t="s">
        <v>207</v>
      </c>
    </row>
    <row r="131" ht="15">
      <c r="B131" s="3"/>
    </row>
    <row r="132" ht="15.75">
      <c r="B132" s="69" t="s">
        <v>215</v>
      </c>
    </row>
    <row r="133" ht="15">
      <c r="B133" s="4"/>
    </row>
    <row r="134" spans="1:2" ht="15">
      <c r="A134" s="16">
        <v>1</v>
      </c>
      <c r="B134" s="4" t="s">
        <v>176</v>
      </c>
    </row>
    <row r="135" spans="1:2" ht="15">
      <c r="A135" s="16">
        <v>2</v>
      </c>
      <c r="B135" s="3" t="s">
        <v>209</v>
      </c>
    </row>
    <row r="136" ht="15">
      <c r="B136" s="3"/>
    </row>
    <row r="137" ht="15.75">
      <c r="B137" s="69" t="s">
        <v>213</v>
      </c>
    </row>
    <row r="138" ht="15">
      <c r="B138" s="4"/>
    </row>
    <row r="139" spans="1:2" ht="15">
      <c r="A139" s="16">
        <v>1</v>
      </c>
      <c r="B139" s="3" t="s">
        <v>166</v>
      </c>
    </row>
    <row r="140" spans="1:2" ht="15">
      <c r="A140" s="16">
        <v>2</v>
      </c>
      <c r="B140" s="3" t="s">
        <v>188</v>
      </c>
    </row>
    <row r="141" spans="1:2" ht="15">
      <c r="A141" s="16">
        <v>3</v>
      </c>
      <c r="B141" s="4" t="s">
        <v>191</v>
      </c>
    </row>
    <row r="142" spans="1:2" ht="15">
      <c r="A142" s="16">
        <f>+A141+1</f>
        <v>4</v>
      </c>
      <c r="B142" s="3" t="s">
        <v>192</v>
      </c>
    </row>
    <row r="143" spans="1:2" ht="15">
      <c r="A143" s="16">
        <f>+A142+1</f>
        <v>5</v>
      </c>
      <c r="B143" s="3" t="s">
        <v>193</v>
      </c>
    </row>
    <row r="144" spans="1:6" ht="15">
      <c r="A144" s="16">
        <f>+A143+1</f>
        <v>6</v>
      </c>
      <c r="B144" s="4" t="s">
        <v>195</v>
      </c>
      <c r="F144" s="3"/>
    </row>
    <row r="145" spans="1:2" ht="15">
      <c r="A145" s="16">
        <v>7</v>
      </c>
      <c r="B145" s="3" t="s">
        <v>198</v>
      </c>
    </row>
    <row r="146" ht="15">
      <c r="B146" s="4"/>
    </row>
    <row r="147" ht="15.75">
      <c r="B147" s="69" t="s">
        <v>214</v>
      </c>
    </row>
    <row r="148" ht="15">
      <c r="B148" s="3"/>
    </row>
    <row r="149" spans="1:2" ht="15">
      <c r="A149" s="16">
        <v>1</v>
      </c>
      <c r="B149" s="4" t="s">
        <v>183</v>
      </c>
    </row>
    <row r="150" spans="1:2" ht="15">
      <c r="A150" s="16">
        <v>2</v>
      </c>
      <c r="B150" s="4" t="s">
        <v>197</v>
      </c>
    </row>
    <row r="151" spans="1:2" ht="15">
      <c r="A151" s="16">
        <v>3</v>
      </c>
      <c r="B151" s="4" t="s">
        <v>205</v>
      </c>
    </row>
    <row r="152" ht="15">
      <c r="B152" s="4"/>
    </row>
    <row r="153" ht="15.75">
      <c r="A153" s="71" t="s">
        <v>231</v>
      </c>
    </row>
    <row r="154" ht="15.75">
      <c r="A154" s="2"/>
    </row>
    <row r="155" ht="20.25" customHeight="1">
      <c r="A155" s="2" t="s">
        <v>216</v>
      </c>
    </row>
    <row r="156" ht="20.25" customHeight="1">
      <c r="A156" s="2" t="s">
        <v>217</v>
      </c>
    </row>
    <row r="157" ht="20.25" customHeight="1">
      <c r="A157" s="2" t="s">
        <v>218</v>
      </c>
    </row>
    <row r="158" ht="20.25" customHeight="1">
      <c r="A158" s="2" t="s">
        <v>219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A1">
      <selection activeCell="D6" sqref="D6:D30"/>
    </sheetView>
  </sheetViews>
  <sheetFormatPr defaultColWidth="11.421875" defaultRowHeight="12.75"/>
  <cols>
    <col min="1" max="1" width="3.00390625" style="0" customWidth="1"/>
    <col min="2" max="2" width="24.421875" style="0" customWidth="1"/>
    <col min="3" max="3" width="5.57421875" style="50" customWidth="1"/>
    <col min="4" max="4" width="12.8515625" style="50" customWidth="1"/>
    <col min="5" max="5" width="7.8515625" style="15" customWidth="1"/>
    <col min="6" max="14" width="3.57421875" style="0" customWidth="1"/>
    <col min="15" max="17" width="4.57421875" style="0" customWidth="1"/>
    <col min="18" max="18" width="6.140625" style="0" customWidth="1"/>
  </cols>
  <sheetData>
    <row r="1" ht="12.75">
      <c r="B1" s="14"/>
    </row>
    <row r="2" ht="15.75">
      <c r="B2" s="2" t="s">
        <v>164</v>
      </c>
    </row>
    <row r="3" ht="12.75">
      <c r="H3" s="14"/>
    </row>
    <row r="4" ht="13.5" thickBot="1"/>
    <row r="5" spans="1:18" ht="16.5" thickBot="1">
      <c r="A5" s="51"/>
      <c r="B5" s="30" t="s">
        <v>1</v>
      </c>
      <c r="C5" s="31" t="s">
        <v>47</v>
      </c>
      <c r="D5" s="31" t="s">
        <v>124</v>
      </c>
      <c r="E5" s="22" t="s">
        <v>226</v>
      </c>
      <c r="F5" s="21">
        <v>1</v>
      </c>
      <c r="G5" s="21">
        <v>2</v>
      </c>
      <c r="H5" s="52">
        <v>3</v>
      </c>
      <c r="I5" s="68">
        <v>4</v>
      </c>
      <c r="J5" s="42">
        <v>5</v>
      </c>
      <c r="K5" s="42">
        <v>6</v>
      </c>
      <c r="L5" s="42">
        <v>7</v>
      </c>
      <c r="M5" s="43">
        <v>8</v>
      </c>
      <c r="N5" s="43">
        <v>9</v>
      </c>
      <c r="O5" s="43" t="s">
        <v>165</v>
      </c>
      <c r="P5" s="42" t="s">
        <v>5</v>
      </c>
      <c r="Q5" s="42" t="s">
        <v>6</v>
      </c>
      <c r="R5" s="45" t="s">
        <v>8</v>
      </c>
    </row>
    <row r="6" spans="1:18" ht="16.5" customHeight="1">
      <c r="A6">
        <f>+A5+1</f>
        <v>1</v>
      </c>
      <c r="B6" s="33" t="s">
        <v>166</v>
      </c>
      <c r="C6" s="53" t="s">
        <v>167</v>
      </c>
      <c r="D6" s="23" t="s">
        <v>168</v>
      </c>
      <c r="E6" s="23">
        <v>515</v>
      </c>
      <c r="F6" s="54">
        <v>2</v>
      </c>
      <c r="G6" s="23">
        <v>2</v>
      </c>
      <c r="H6" s="23">
        <v>2</v>
      </c>
      <c r="I6" s="23">
        <v>4</v>
      </c>
      <c r="J6" s="23">
        <v>1</v>
      </c>
      <c r="K6" s="23">
        <v>2</v>
      </c>
      <c r="L6" s="23">
        <v>1</v>
      </c>
      <c r="M6" s="23">
        <v>2</v>
      </c>
      <c r="N6" s="23">
        <v>4</v>
      </c>
      <c r="O6" s="55">
        <f aca="true" t="shared" si="0" ref="O6:O30">SUM(F6:N6)</f>
        <v>20</v>
      </c>
      <c r="P6" s="13">
        <f aca="true" t="shared" si="1" ref="P6:P30">+MAX(F6:N6)</f>
        <v>4</v>
      </c>
      <c r="Q6" s="23">
        <v>4</v>
      </c>
      <c r="R6" s="23">
        <f aca="true" t="shared" si="2" ref="R6:R30">+O6-P6-Q6</f>
        <v>12</v>
      </c>
    </row>
    <row r="7" spans="1:18" ht="16.5" customHeight="1">
      <c r="A7">
        <v>2</v>
      </c>
      <c r="B7" s="10" t="s">
        <v>169</v>
      </c>
      <c r="C7" s="56" t="s">
        <v>167</v>
      </c>
      <c r="D7" s="25" t="s">
        <v>170</v>
      </c>
      <c r="E7" s="25" t="s">
        <v>171</v>
      </c>
      <c r="F7" s="25">
        <v>1</v>
      </c>
      <c r="G7" s="25">
        <v>1</v>
      </c>
      <c r="H7" s="25">
        <v>1</v>
      </c>
      <c r="I7" s="25">
        <v>26</v>
      </c>
      <c r="J7" s="25">
        <v>3</v>
      </c>
      <c r="K7" s="25">
        <v>1</v>
      </c>
      <c r="L7" s="25">
        <v>26</v>
      </c>
      <c r="M7" s="25">
        <v>4</v>
      </c>
      <c r="N7" s="25">
        <v>2</v>
      </c>
      <c r="O7" s="55">
        <f t="shared" si="0"/>
        <v>65</v>
      </c>
      <c r="P7" s="13">
        <f t="shared" si="1"/>
        <v>26</v>
      </c>
      <c r="Q7" s="25">
        <v>26</v>
      </c>
      <c r="R7" s="23">
        <f t="shared" si="2"/>
        <v>13</v>
      </c>
    </row>
    <row r="8" spans="1:18" ht="16.5" customHeight="1">
      <c r="A8">
        <f>+A7+1</f>
        <v>3</v>
      </c>
      <c r="B8" s="13" t="s">
        <v>172</v>
      </c>
      <c r="C8" s="56" t="s">
        <v>167</v>
      </c>
      <c r="D8" s="25" t="s">
        <v>170</v>
      </c>
      <c r="E8" s="25" t="s">
        <v>173</v>
      </c>
      <c r="F8" s="25">
        <v>5</v>
      </c>
      <c r="G8" s="25">
        <v>5</v>
      </c>
      <c r="H8" s="25">
        <v>5</v>
      </c>
      <c r="I8" s="25">
        <v>6</v>
      </c>
      <c r="J8" s="25">
        <v>4</v>
      </c>
      <c r="K8" s="25">
        <v>6</v>
      </c>
      <c r="L8" s="25">
        <v>2</v>
      </c>
      <c r="M8" s="25">
        <v>3</v>
      </c>
      <c r="N8" s="25">
        <v>1</v>
      </c>
      <c r="O8" s="55">
        <f t="shared" si="0"/>
        <v>37</v>
      </c>
      <c r="P8" s="13">
        <f t="shared" si="1"/>
        <v>6</v>
      </c>
      <c r="Q8" s="25">
        <v>6</v>
      </c>
      <c r="R8" s="23">
        <f t="shared" si="2"/>
        <v>25</v>
      </c>
    </row>
    <row r="9" spans="1:18" ht="16.5" customHeight="1">
      <c r="A9">
        <f aca="true" t="shared" si="3" ref="A9:A30">+A8+1</f>
        <v>4</v>
      </c>
      <c r="B9" s="10" t="s">
        <v>174</v>
      </c>
      <c r="C9" s="56" t="s">
        <v>167</v>
      </c>
      <c r="D9" s="25" t="s">
        <v>170</v>
      </c>
      <c r="E9" s="25" t="s">
        <v>175</v>
      </c>
      <c r="F9" s="25">
        <v>4</v>
      </c>
      <c r="G9" s="25">
        <v>3</v>
      </c>
      <c r="H9" s="25">
        <v>4</v>
      </c>
      <c r="I9" s="25">
        <v>5</v>
      </c>
      <c r="J9" s="25">
        <v>10</v>
      </c>
      <c r="K9" s="25">
        <v>3</v>
      </c>
      <c r="L9" s="25">
        <v>5</v>
      </c>
      <c r="M9" s="25">
        <v>1</v>
      </c>
      <c r="N9" s="25">
        <v>9</v>
      </c>
      <c r="O9" s="55">
        <f t="shared" si="0"/>
        <v>44</v>
      </c>
      <c r="P9" s="13">
        <f t="shared" si="1"/>
        <v>10</v>
      </c>
      <c r="Q9" s="25">
        <v>9</v>
      </c>
      <c r="R9" s="23">
        <f t="shared" si="2"/>
        <v>25</v>
      </c>
    </row>
    <row r="10" spans="1:18" ht="16.5" customHeight="1">
      <c r="A10">
        <f t="shared" si="3"/>
        <v>5</v>
      </c>
      <c r="B10" s="10" t="s">
        <v>176</v>
      </c>
      <c r="C10" s="56" t="s">
        <v>167</v>
      </c>
      <c r="D10" s="27" t="s">
        <v>177</v>
      </c>
      <c r="E10" s="25">
        <v>511</v>
      </c>
      <c r="F10" s="25">
        <v>26</v>
      </c>
      <c r="G10" s="25">
        <v>7</v>
      </c>
      <c r="H10" s="25">
        <v>6</v>
      </c>
      <c r="I10" s="25">
        <v>1</v>
      </c>
      <c r="J10" s="25">
        <v>2</v>
      </c>
      <c r="K10" s="25">
        <v>4</v>
      </c>
      <c r="L10" s="25">
        <v>26</v>
      </c>
      <c r="M10" s="25">
        <v>5</v>
      </c>
      <c r="N10" s="25">
        <v>7</v>
      </c>
      <c r="O10" s="55">
        <f t="shared" si="0"/>
        <v>84</v>
      </c>
      <c r="P10" s="13">
        <f t="shared" si="1"/>
        <v>26</v>
      </c>
      <c r="Q10" s="25">
        <v>26</v>
      </c>
      <c r="R10" s="23">
        <f t="shared" si="2"/>
        <v>32</v>
      </c>
    </row>
    <row r="11" spans="1:18" ht="16.5" customHeight="1">
      <c r="A11">
        <f t="shared" si="3"/>
        <v>6</v>
      </c>
      <c r="B11" s="13" t="s">
        <v>209</v>
      </c>
      <c r="C11" s="56" t="s">
        <v>167</v>
      </c>
      <c r="D11" s="25" t="s">
        <v>177</v>
      </c>
      <c r="E11" s="25" t="s">
        <v>178</v>
      </c>
      <c r="F11" s="25">
        <v>3</v>
      </c>
      <c r="G11" s="25">
        <v>4</v>
      </c>
      <c r="H11" s="25">
        <v>3</v>
      </c>
      <c r="I11" s="25">
        <v>7</v>
      </c>
      <c r="J11" s="25">
        <v>7</v>
      </c>
      <c r="K11" s="25">
        <v>5</v>
      </c>
      <c r="L11" s="25">
        <v>7</v>
      </c>
      <c r="M11" s="25">
        <v>13</v>
      </c>
      <c r="N11" s="25">
        <v>10</v>
      </c>
      <c r="O11" s="55">
        <f t="shared" si="0"/>
        <v>59</v>
      </c>
      <c r="P11" s="13">
        <f t="shared" si="1"/>
        <v>13</v>
      </c>
      <c r="Q11" s="25">
        <v>10</v>
      </c>
      <c r="R11" s="23">
        <f t="shared" si="2"/>
        <v>36</v>
      </c>
    </row>
    <row r="12" spans="1:18" ht="16.5" customHeight="1">
      <c r="A12">
        <f t="shared" si="3"/>
        <v>7</v>
      </c>
      <c r="B12" s="10" t="s">
        <v>179</v>
      </c>
      <c r="C12" s="56" t="s">
        <v>167</v>
      </c>
      <c r="D12" s="25" t="s">
        <v>170</v>
      </c>
      <c r="E12" s="25" t="s">
        <v>180</v>
      </c>
      <c r="F12" s="25">
        <v>6</v>
      </c>
      <c r="G12" s="25">
        <v>6</v>
      </c>
      <c r="H12" s="25">
        <v>7</v>
      </c>
      <c r="I12" s="25">
        <v>2</v>
      </c>
      <c r="J12" s="25">
        <v>6</v>
      </c>
      <c r="K12" s="25">
        <v>7</v>
      </c>
      <c r="L12" s="25">
        <v>6</v>
      </c>
      <c r="M12" s="25">
        <v>11</v>
      </c>
      <c r="N12" s="25">
        <v>5</v>
      </c>
      <c r="O12" s="55">
        <f t="shared" si="0"/>
        <v>56</v>
      </c>
      <c r="P12" s="13">
        <f t="shared" si="1"/>
        <v>11</v>
      </c>
      <c r="Q12" s="25">
        <v>7</v>
      </c>
      <c r="R12" s="23">
        <f t="shared" si="2"/>
        <v>38</v>
      </c>
    </row>
    <row r="13" spans="1:18" ht="16.5" customHeight="1">
      <c r="A13">
        <f t="shared" si="3"/>
        <v>8</v>
      </c>
      <c r="B13" s="13" t="s">
        <v>181</v>
      </c>
      <c r="C13" s="56" t="s">
        <v>167</v>
      </c>
      <c r="D13" s="25" t="s">
        <v>170</v>
      </c>
      <c r="E13" s="25" t="s">
        <v>182</v>
      </c>
      <c r="F13" s="25">
        <v>7</v>
      </c>
      <c r="G13" s="25">
        <v>12</v>
      </c>
      <c r="H13" s="25">
        <v>9</v>
      </c>
      <c r="I13" s="25">
        <v>8</v>
      </c>
      <c r="J13" s="25">
        <v>5</v>
      </c>
      <c r="K13" s="25">
        <v>8</v>
      </c>
      <c r="L13" s="25">
        <v>3</v>
      </c>
      <c r="M13" s="25">
        <v>7</v>
      </c>
      <c r="N13" s="25">
        <v>26</v>
      </c>
      <c r="O13" s="55">
        <f t="shared" si="0"/>
        <v>85</v>
      </c>
      <c r="P13" s="13">
        <f t="shared" si="1"/>
        <v>26</v>
      </c>
      <c r="Q13" s="25">
        <v>12</v>
      </c>
      <c r="R13" s="23">
        <f t="shared" si="2"/>
        <v>47</v>
      </c>
    </row>
    <row r="14" spans="1:18" ht="16.5" customHeight="1">
      <c r="A14">
        <f t="shared" si="3"/>
        <v>9</v>
      </c>
      <c r="B14" s="10" t="s">
        <v>183</v>
      </c>
      <c r="C14" s="56" t="s">
        <v>167</v>
      </c>
      <c r="D14" s="27" t="s">
        <v>184</v>
      </c>
      <c r="E14" s="27" t="s">
        <v>185</v>
      </c>
      <c r="F14" s="25">
        <v>8</v>
      </c>
      <c r="G14" s="25">
        <v>10</v>
      </c>
      <c r="H14" s="25">
        <v>11</v>
      </c>
      <c r="I14" s="25">
        <v>3</v>
      </c>
      <c r="J14" s="25">
        <v>11</v>
      </c>
      <c r="K14" s="25">
        <v>10</v>
      </c>
      <c r="L14" s="25">
        <v>4</v>
      </c>
      <c r="M14" s="25">
        <v>26</v>
      </c>
      <c r="N14" s="25">
        <v>8</v>
      </c>
      <c r="O14" s="55">
        <f t="shared" si="0"/>
        <v>91</v>
      </c>
      <c r="P14" s="13">
        <f t="shared" si="1"/>
        <v>26</v>
      </c>
      <c r="Q14" s="25">
        <v>11</v>
      </c>
      <c r="R14" s="23">
        <f t="shared" si="2"/>
        <v>54</v>
      </c>
    </row>
    <row r="15" spans="1:18" ht="16.5" customHeight="1">
      <c r="A15">
        <f t="shared" si="3"/>
        <v>10</v>
      </c>
      <c r="B15" s="10" t="s">
        <v>186</v>
      </c>
      <c r="C15" s="56" t="s">
        <v>167</v>
      </c>
      <c r="D15" s="27" t="s">
        <v>187</v>
      </c>
      <c r="E15" s="27">
        <v>64</v>
      </c>
      <c r="F15" s="25">
        <v>11</v>
      </c>
      <c r="G15" s="25">
        <v>9</v>
      </c>
      <c r="H15" s="25">
        <v>12</v>
      </c>
      <c r="I15" s="25">
        <v>11</v>
      </c>
      <c r="J15" s="25">
        <v>8</v>
      </c>
      <c r="K15" s="25">
        <v>9</v>
      </c>
      <c r="L15" s="25">
        <v>9</v>
      </c>
      <c r="M15" s="25">
        <v>8</v>
      </c>
      <c r="N15" s="25">
        <v>14</v>
      </c>
      <c r="O15" s="55">
        <f t="shared" si="0"/>
        <v>91</v>
      </c>
      <c r="P15" s="13">
        <f t="shared" si="1"/>
        <v>14</v>
      </c>
      <c r="Q15" s="25">
        <v>12</v>
      </c>
      <c r="R15" s="23">
        <f t="shared" si="2"/>
        <v>65</v>
      </c>
    </row>
    <row r="16" spans="1:18" ht="16.5" customHeight="1">
      <c r="A16">
        <f t="shared" si="3"/>
        <v>11</v>
      </c>
      <c r="B16" s="13" t="s">
        <v>188</v>
      </c>
      <c r="C16" s="56" t="s">
        <v>167</v>
      </c>
      <c r="D16" s="25" t="s">
        <v>168</v>
      </c>
      <c r="E16" s="25" t="s">
        <v>189</v>
      </c>
      <c r="F16" s="25">
        <v>10</v>
      </c>
      <c r="G16" s="25">
        <v>15</v>
      </c>
      <c r="H16" s="25">
        <v>16</v>
      </c>
      <c r="I16" s="25">
        <v>14</v>
      </c>
      <c r="J16" s="25">
        <v>9</v>
      </c>
      <c r="K16" s="25">
        <v>12</v>
      </c>
      <c r="L16" s="25">
        <v>11</v>
      </c>
      <c r="M16" s="25">
        <v>10</v>
      </c>
      <c r="N16" s="25">
        <v>3</v>
      </c>
      <c r="O16" s="55">
        <f t="shared" si="0"/>
        <v>100</v>
      </c>
      <c r="P16" s="13">
        <f t="shared" si="1"/>
        <v>16</v>
      </c>
      <c r="Q16" s="25">
        <v>15</v>
      </c>
      <c r="R16" s="23">
        <f t="shared" si="2"/>
        <v>69</v>
      </c>
    </row>
    <row r="17" spans="1:18" ht="16.5" customHeight="1">
      <c r="A17">
        <f t="shared" si="3"/>
        <v>12</v>
      </c>
      <c r="B17" s="10" t="s">
        <v>190</v>
      </c>
      <c r="C17" s="56" t="s">
        <v>167</v>
      </c>
      <c r="D17" s="25" t="s">
        <v>187</v>
      </c>
      <c r="E17" s="25">
        <v>63</v>
      </c>
      <c r="F17" s="25">
        <v>13</v>
      </c>
      <c r="G17" s="25">
        <v>13</v>
      </c>
      <c r="H17" s="25">
        <v>15</v>
      </c>
      <c r="I17" s="25">
        <v>10</v>
      </c>
      <c r="J17" s="25">
        <v>12</v>
      </c>
      <c r="K17" s="25">
        <v>14</v>
      </c>
      <c r="L17" s="25">
        <v>8</v>
      </c>
      <c r="M17" s="25">
        <v>9</v>
      </c>
      <c r="N17" s="25">
        <v>6</v>
      </c>
      <c r="O17" s="55">
        <f t="shared" si="0"/>
        <v>100</v>
      </c>
      <c r="P17" s="13">
        <f t="shared" si="1"/>
        <v>15</v>
      </c>
      <c r="Q17" s="25">
        <v>14</v>
      </c>
      <c r="R17" s="23">
        <f t="shared" si="2"/>
        <v>71</v>
      </c>
    </row>
    <row r="18" spans="1:18" ht="16.5" customHeight="1">
      <c r="A18">
        <f t="shared" si="3"/>
        <v>13</v>
      </c>
      <c r="B18" s="10" t="s">
        <v>191</v>
      </c>
      <c r="C18" s="56" t="s">
        <v>167</v>
      </c>
      <c r="D18" s="25" t="s">
        <v>168</v>
      </c>
      <c r="E18" s="25">
        <v>231</v>
      </c>
      <c r="F18" s="25">
        <v>14</v>
      </c>
      <c r="G18" s="25">
        <v>11</v>
      </c>
      <c r="H18" s="25">
        <v>8</v>
      </c>
      <c r="I18" s="25">
        <v>16</v>
      </c>
      <c r="J18" s="25">
        <v>14</v>
      </c>
      <c r="K18" s="25">
        <v>11</v>
      </c>
      <c r="L18" s="25">
        <v>14</v>
      </c>
      <c r="M18" s="25">
        <v>18</v>
      </c>
      <c r="N18" s="25">
        <v>18</v>
      </c>
      <c r="O18" s="55">
        <f t="shared" si="0"/>
        <v>124</v>
      </c>
      <c r="P18" s="13">
        <f t="shared" si="1"/>
        <v>18</v>
      </c>
      <c r="Q18" s="25">
        <v>18</v>
      </c>
      <c r="R18" s="23">
        <f t="shared" si="2"/>
        <v>88</v>
      </c>
    </row>
    <row r="19" spans="1:18" ht="16.5" customHeight="1">
      <c r="A19">
        <f t="shared" si="3"/>
        <v>14</v>
      </c>
      <c r="B19" s="13" t="s">
        <v>192</v>
      </c>
      <c r="C19" s="56" t="s">
        <v>167</v>
      </c>
      <c r="D19" s="25" t="s">
        <v>168</v>
      </c>
      <c r="E19" s="25">
        <v>345</v>
      </c>
      <c r="F19" s="25">
        <v>17</v>
      </c>
      <c r="G19" s="25">
        <v>18</v>
      </c>
      <c r="H19" s="25">
        <v>13</v>
      </c>
      <c r="I19" s="25">
        <v>9</v>
      </c>
      <c r="J19" s="25">
        <v>15</v>
      </c>
      <c r="K19" s="25">
        <v>13</v>
      </c>
      <c r="L19" s="25">
        <v>16</v>
      </c>
      <c r="M19" s="25">
        <v>17</v>
      </c>
      <c r="N19" s="25">
        <v>17</v>
      </c>
      <c r="O19" s="55">
        <f t="shared" si="0"/>
        <v>135</v>
      </c>
      <c r="P19" s="13">
        <f t="shared" si="1"/>
        <v>18</v>
      </c>
      <c r="Q19" s="25">
        <v>17</v>
      </c>
      <c r="R19" s="23">
        <f t="shared" si="2"/>
        <v>100</v>
      </c>
    </row>
    <row r="20" spans="1:18" ht="16.5" customHeight="1">
      <c r="A20">
        <f t="shared" si="3"/>
        <v>15</v>
      </c>
      <c r="B20" s="13" t="s">
        <v>193</v>
      </c>
      <c r="C20" s="56" t="s">
        <v>167</v>
      </c>
      <c r="D20" s="25" t="s">
        <v>168</v>
      </c>
      <c r="E20" s="25" t="s">
        <v>194</v>
      </c>
      <c r="F20" s="27">
        <v>15</v>
      </c>
      <c r="G20" s="25">
        <v>14</v>
      </c>
      <c r="H20" s="27">
        <v>14</v>
      </c>
      <c r="I20" s="25">
        <v>18</v>
      </c>
      <c r="J20" s="25">
        <v>20</v>
      </c>
      <c r="K20" s="25">
        <v>18</v>
      </c>
      <c r="L20" s="25">
        <v>15</v>
      </c>
      <c r="M20" s="25">
        <v>12</v>
      </c>
      <c r="N20" s="25">
        <v>12</v>
      </c>
      <c r="O20" s="55">
        <f t="shared" si="0"/>
        <v>138</v>
      </c>
      <c r="P20" s="13">
        <f t="shared" si="1"/>
        <v>20</v>
      </c>
      <c r="Q20" s="25">
        <v>18</v>
      </c>
      <c r="R20" s="23">
        <f t="shared" si="2"/>
        <v>100</v>
      </c>
    </row>
    <row r="21" spans="1:18" ht="16.5" customHeight="1">
      <c r="A21">
        <f t="shared" si="3"/>
        <v>16</v>
      </c>
      <c r="B21" s="10" t="s">
        <v>195</v>
      </c>
      <c r="C21" s="56" t="s">
        <v>167</v>
      </c>
      <c r="D21" s="25" t="s">
        <v>168</v>
      </c>
      <c r="E21" s="25" t="s">
        <v>196</v>
      </c>
      <c r="F21" s="25">
        <v>12</v>
      </c>
      <c r="G21" s="25">
        <v>21</v>
      </c>
      <c r="H21" s="25">
        <v>10</v>
      </c>
      <c r="I21" s="25">
        <v>26</v>
      </c>
      <c r="J21" s="25">
        <v>17</v>
      </c>
      <c r="K21" s="25">
        <v>16</v>
      </c>
      <c r="L21" s="25">
        <v>17</v>
      </c>
      <c r="M21" s="25">
        <v>14</v>
      </c>
      <c r="N21" s="25">
        <v>16</v>
      </c>
      <c r="O21" s="55">
        <f t="shared" si="0"/>
        <v>149</v>
      </c>
      <c r="P21" s="13">
        <f t="shared" si="1"/>
        <v>26</v>
      </c>
      <c r="Q21" s="25">
        <v>21</v>
      </c>
      <c r="R21" s="23">
        <f t="shared" si="2"/>
        <v>102</v>
      </c>
    </row>
    <row r="22" spans="1:18" ht="16.5" customHeight="1">
      <c r="A22">
        <f t="shared" si="3"/>
        <v>17</v>
      </c>
      <c r="B22" s="10" t="s">
        <v>197</v>
      </c>
      <c r="C22" s="56" t="s">
        <v>167</v>
      </c>
      <c r="D22" s="27" t="s">
        <v>184</v>
      </c>
      <c r="E22" s="25">
        <v>811</v>
      </c>
      <c r="F22" s="25">
        <v>26</v>
      </c>
      <c r="G22" s="25">
        <v>26</v>
      </c>
      <c r="H22" s="25">
        <v>26</v>
      </c>
      <c r="I22" s="25">
        <v>12</v>
      </c>
      <c r="J22" s="25">
        <v>16</v>
      </c>
      <c r="K22" s="25">
        <v>26</v>
      </c>
      <c r="L22" s="25">
        <v>10</v>
      </c>
      <c r="M22" s="25">
        <v>6</v>
      </c>
      <c r="N22" s="25">
        <v>13</v>
      </c>
      <c r="O22" s="55">
        <f t="shared" si="0"/>
        <v>161</v>
      </c>
      <c r="P22" s="13">
        <f t="shared" si="1"/>
        <v>26</v>
      </c>
      <c r="Q22" s="25">
        <v>26</v>
      </c>
      <c r="R22" s="23">
        <f t="shared" si="2"/>
        <v>109</v>
      </c>
    </row>
    <row r="23" spans="1:18" ht="16.5" customHeight="1">
      <c r="A23">
        <f t="shared" si="3"/>
        <v>18</v>
      </c>
      <c r="B23" s="13" t="s">
        <v>198</v>
      </c>
      <c r="C23" s="56" t="s">
        <v>167</v>
      </c>
      <c r="D23" s="11" t="s">
        <v>168</v>
      </c>
      <c r="E23" s="13">
        <v>315</v>
      </c>
      <c r="F23" s="25">
        <v>18</v>
      </c>
      <c r="G23" s="25">
        <v>19</v>
      </c>
      <c r="H23" s="25">
        <v>18</v>
      </c>
      <c r="I23" s="25">
        <v>15</v>
      </c>
      <c r="J23" s="25">
        <v>19</v>
      </c>
      <c r="K23" s="25">
        <v>17</v>
      </c>
      <c r="L23" s="25">
        <v>12</v>
      </c>
      <c r="M23" s="25">
        <v>16</v>
      </c>
      <c r="N23" s="25">
        <v>15</v>
      </c>
      <c r="O23" s="55">
        <f t="shared" si="0"/>
        <v>149</v>
      </c>
      <c r="P23" s="13">
        <f t="shared" si="1"/>
        <v>19</v>
      </c>
      <c r="Q23" s="25">
        <v>19</v>
      </c>
      <c r="R23" s="23">
        <f t="shared" si="2"/>
        <v>111</v>
      </c>
    </row>
    <row r="24" spans="1:18" ht="16.5" customHeight="1">
      <c r="A24">
        <f t="shared" si="3"/>
        <v>19</v>
      </c>
      <c r="B24" s="10" t="s">
        <v>199</v>
      </c>
      <c r="C24" s="56" t="s">
        <v>167</v>
      </c>
      <c r="D24" s="25" t="s">
        <v>170</v>
      </c>
      <c r="E24" s="25" t="s">
        <v>200</v>
      </c>
      <c r="F24" s="25">
        <v>9</v>
      </c>
      <c r="G24" s="25">
        <v>8</v>
      </c>
      <c r="H24" s="25">
        <v>26</v>
      </c>
      <c r="I24" s="25">
        <v>17</v>
      </c>
      <c r="J24" s="25">
        <v>13</v>
      </c>
      <c r="K24" s="25">
        <v>15</v>
      </c>
      <c r="L24" s="25">
        <v>26</v>
      </c>
      <c r="M24" s="25">
        <v>26</v>
      </c>
      <c r="N24" s="25">
        <v>26</v>
      </c>
      <c r="O24" s="55">
        <f t="shared" si="0"/>
        <v>166</v>
      </c>
      <c r="P24" s="13">
        <f t="shared" si="1"/>
        <v>26</v>
      </c>
      <c r="Q24" s="25">
        <v>26</v>
      </c>
      <c r="R24" s="23">
        <f t="shared" si="2"/>
        <v>114</v>
      </c>
    </row>
    <row r="25" spans="1:18" ht="16.5" customHeight="1">
      <c r="A25">
        <f t="shared" si="3"/>
        <v>20</v>
      </c>
      <c r="B25" s="10" t="s">
        <v>201</v>
      </c>
      <c r="C25" s="56" t="s">
        <v>167</v>
      </c>
      <c r="D25" s="25" t="s">
        <v>187</v>
      </c>
      <c r="E25" s="25">
        <v>52</v>
      </c>
      <c r="F25" s="25">
        <v>26</v>
      </c>
      <c r="G25" s="25">
        <v>26</v>
      </c>
      <c r="H25" s="25">
        <v>26</v>
      </c>
      <c r="I25" s="25">
        <v>13</v>
      </c>
      <c r="J25" s="25">
        <v>18</v>
      </c>
      <c r="K25" s="25">
        <v>19</v>
      </c>
      <c r="L25" s="25">
        <v>13</v>
      </c>
      <c r="M25" s="25">
        <v>15</v>
      </c>
      <c r="N25" s="25">
        <v>11</v>
      </c>
      <c r="O25" s="55">
        <f t="shared" si="0"/>
        <v>167</v>
      </c>
      <c r="P25" s="13">
        <f t="shared" si="1"/>
        <v>26</v>
      </c>
      <c r="Q25" s="25">
        <v>26</v>
      </c>
      <c r="R25" s="23">
        <f t="shared" si="2"/>
        <v>115</v>
      </c>
    </row>
    <row r="26" spans="1:18" ht="16.5" customHeight="1">
      <c r="A26">
        <f t="shared" si="3"/>
        <v>21</v>
      </c>
      <c r="B26" s="13" t="s">
        <v>202</v>
      </c>
      <c r="C26" s="56" t="s">
        <v>167</v>
      </c>
      <c r="D26" s="25" t="s">
        <v>187</v>
      </c>
      <c r="E26" s="25">
        <v>390</v>
      </c>
      <c r="F26" s="25">
        <v>20</v>
      </c>
      <c r="G26" s="25">
        <v>17</v>
      </c>
      <c r="H26" s="25">
        <v>17</v>
      </c>
      <c r="I26" s="25">
        <v>19</v>
      </c>
      <c r="J26" s="25">
        <v>22</v>
      </c>
      <c r="K26" s="25">
        <v>20</v>
      </c>
      <c r="L26" s="25">
        <v>19</v>
      </c>
      <c r="M26" s="25">
        <v>19</v>
      </c>
      <c r="N26" s="25">
        <v>19</v>
      </c>
      <c r="O26" s="55">
        <f t="shared" si="0"/>
        <v>172</v>
      </c>
      <c r="P26" s="13">
        <f t="shared" si="1"/>
        <v>22</v>
      </c>
      <c r="Q26" s="25">
        <v>20</v>
      </c>
      <c r="R26" s="23">
        <f t="shared" si="2"/>
        <v>130</v>
      </c>
    </row>
    <row r="27" spans="1:18" ht="16.5" customHeight="1">
      <c r="A27">
        <f t="shared" si="3"/>
        <v>22</v>
      </c>
      <c r="B27" s="10" t="s">
        <v>203</v>
      </c>
      <c r="C27" s="56" t="s">
        <v>167</v>
      </c>
      <c r="D27" s="25" t="s">
        <v>170</v>
      </c>
      <c r="E27" s="25">
        <v>80</v>
      </c>
      <c r="F27" s="25">
        <v>19</v>
      </c>
      <c r="G27" s="25">
        <v>20</v>
      </c>
      <c r="H27" s="25">
        <v>20</v>
      </c>
      <c r="I27" s="25">
        <v>22</v>
      </c>
      <c r="J27" s="25">
        <v>21</v>
      </c>
      <c r="K27" s="25">
        <v>21</v>
      </c>
      <c r="L27" s="25">
        <v>18</v>
      </c>
      <c r="M27" s="25">
        <v>20</v>
      </c>
      <c r="N27" s="25">
        <v>20</v>
      </c>
      <c r="O27" s="55">
        <f t="shared" si="0"/>
        <v>181</v>
      </c>
      <c r="P27" s="13">
        <f t="shared" si="1"/>
        <v>22</v>
      </c>
      <c r="Q27" s="25">
        <v>21</v>
      </c>
      <c r="R27" s="23">
        <f t="shared" si="2"/>
        <v>138</v>
      </c>
    </row>
    <row r="28" spans="1:18" ht="16.5" customHeight="1">
      <c r="A28">
        <f t="shared" si="3"/>
        <v>23</v>
      </c>
      <c r="B28" s="10" t="s">
        <v>204</v>
      </c>
      <c r="C28" s="56" t="s">
        <v>167</v>
      </c>
      <c r="D28" s="25" t="s">
        <v>170</v>
      </c>
      <c r="E28" s="25"/>
      <c r="F28" s="25">
        <v>16</v>
      </c>
      <c r="G28" s="25">
        <v>16</v>
      </c>
      <c r="H28" s="25">
        <v>19</v>
      </c>
      <c r="I28" s="25">
        <v>26</v>
      </c>
      <c r="J28" s="25">
        <v>25</v>
      </c>
      <c r="K28" s="25">
        <v>22</v>
      </c>
      <c r="L28" s="25">
        <v>26</v>
      </c>
      <c r="M28" s="25">
        <v>26</v>
      </c>
      <c r="N28" s="25">
        <v>26</v>
      </c>
      <c r="O28" s="55">
        <f t="shared" si="0"/>
        <v>202</v>
      </c>
      <c r="P28" s="13">
        <f t="shared" si="1"/>
        <v>26</v>
      </c>
      <c r="Q28" s="25">
        <v>26</v>
      </c>
      <c r="R28" s="23">
        <f t="shared" si="2"/>
        <v>150</v>
      </c>
    </row>
    <row r="29" spans="1:18" ht="16.5" customHeight="1">
      <c r="A29">
        <f t="shared" si="3"/>
        <v>24</v>
      </c>
      <c r="B29" s="10" t="s">
        <v>205</v>
      </c>
      <c r="C29" s="56" t="s">
        <v>167</v>
      </c>
      <c r="D29" s="27" t="s">
        <v>184</v>
      </c>
      <c r="E29" s="27" t="s">
        <v>206</v>
      </c>
      <c r="F29" s="25">
        <v>21</v>
      </c>
      <c r="G29" s="25">
        <v>22</v>
      </c>
      <c r="H29" s="25">
        <v>21</v>
      </c>
      <c r="I29" s="25">
        <v>21</v>
      </c>
      <c r="J29" s="25">
        <v>24</v>
      </c>
      <c r="K29" s="25">
        <v>26</v>
      </c>
      <c r="L29" s="25">
        <v>26</v>
      </c>
      <c r="M29" s="25">
        <v>26</v>
      </c>
      <c r="N29" s="25">
        <v>26</v>
      </c>
      <c r="O29" s="55">
        <f t="shared" si="0"/>
        <v>213</v>
      </c>
      <c r="P29" s="13">
        <f t="shared" si="1"/>
        <v>26</v>
      </c>
      <c r="Q29" s="25">
        <v>26</v>
      </c>
      <c r="R29" s="23">
        <f t="shared" si="2"/>
        <v>161</v>
      </c>
    </row>
    <row r="30" spans="1:18" ht="16.5" customHeight="1">
      <c r="A30">
        <f t="shared" si="3"/>
        <v>25</v>
      </c>
      <c r="B30" s="13" t="s">
        <v>207</v>
      </c>
      <c r="C30" s="56" t="s">
        <v>167</v>
      </c>
      <c r="D30" s="25" t="s">
        <v>187</v>
      </c>
      <c r="E30" s="25" t="s">
        <v>208</v>
      </c>
      <c r="F30" s="25">
        <v>26</v>
      </c>
      <c r="G30" s="25">
        <v>26</v>
      </c>
      <c r="H30" s="25">
        <v>26</v>
      </c>
      <c r="I30" s="25">
        <v>20</v>
      </c>
      <c r="J30" s="25">
        <v>23</v>
      </c>
      <c r="K30" s="25">
        <v>26</v>
      </c>
      <c r="L30" s="25">
        <v>26</v>
      </c>
      <c r="M30" s="25">
        <v>26</v>
      </c>
      <c r="N30" s="25">
        <v>26</v>
      </c>
      <c r="O30" s="55">
        <f t="shared" si="0"/>
        <v>225</v>
      </c>
      <c r="P30" s="13">
        <f t="shared" si="1"/>
        <v>26</v>
      </c>
      <c r="Q30" s="25">
        <v>26</v>
      </c>
      <c r="R30" s="23">
        <f t="shared" si="2"/>
        <v>173</v>
      </c>
    </row>
  </sheetData>
  <printOptions/>
  <pageMargins left="1.52" right="0.75" top="0.45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6"/>
  <sheetViews>
    <sheetView workbookViewId="0" topLeftCell="A1">
      <selection activeCell="A14" sqref="A14:B17"/>
    </sheetView>
  </sheetViews>
  <sheetFormatPr defaultColWidth="11.421875" defaultRowHeight="12.75"/>
  <cols>
    <col min="1" max="1" width="4.57421875" style="0" customWidth="1"/>
    <col min="2" max="2" width="24.57421875" style="0" customWidth="1"/>
    <col min="3" max="3" width="5.421875" style="0" customWidth="1"/>
    <col min="4" max="4" width="12.28125" style="0" customWidth="1"/>
    <col min="5" max="5" width="10.8515625" style="0" customWidth="1"/>
    <col min="6" max="17" width="3.57421875" style="15" customWidth="1"/>
    <col min="18" max="20" width="7.140625" style="0" customWidth="1"/>
    <col min="21" max="21" width="5.140625" style="0" customWidth="1"/>
    <col min="22" max="22" width="7.140625" style="0" customWidth="1"/>
  </cols>
  <sheetData>
    <row r="1" spans="1:22" ht="15.75">
      <c r="A1" s="16"/>
      <c r="B1" s="17" t="s">
        <v>222</v>
      </c>
      <c r="C1" s="3"/>
      <c r="D1" s="3"/>
      <c r="E1" s="3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4"/>
      <c r="S1" s="4"/>
      <c r="T1" s="4"/>
      <c r="U1" s="4"/>
      <c r="V1" s="4"/>
    </row>
    <row r="2" spans="1:18" ht="15.75" thickBot="1">
      <c r="A2" s="16"/>
      <c r="B2" s="3"/>
      <c r="C2" s="3"/>
      <c r="D2" s="3"/>
      <c r="E2" s="3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6"/>
    </row>
    <row r="3" spans="1:22" ht="16.5" thickBot="1">
      <c r="A3" s="20"/>
      <c r="B3" s="21" t="s">
        <v>46</v>
      </c>
      <c r="C3" s="21" t="s">
        <v>47</v>
      </c>
      <c r="D3" s="21" t="s">
        <v>48</v>
      </c>
      <c r="E3" s="21" t="s">
        <v>3</v>
      </c>
      <c r="F3" s="22">
        <v>1</v>
      </c>
      <c r="G3" s="22">
        <v>2</v>
      </c>
      <c r="H3" s="22">
        <v>3</v>
      </c>
      <c r="I3" s="22">
        <v>4</v>
      </c>
      <c r="J3" s="22">
        <v>5</v>
      </c>
      <c r="K3" s="22">
        <v>6</v>
      </c>
      <c r="L3" s="22">
        <v>7</v>
      </c>
      <c r="M3" s="22">
        <v>8</v>
      </c>
      <c r="N3" s="22">
        <v>9</v>
      </c>
      <c r="O3" s="22">
        <v>10</v>
      </c>
      <c r="P3" s="22">
        <v>11</v>
      </c>
      <c r="Q3" s="22">
        <v>12</v>
      </c>
      <c r="R3" s="61" t="s">
        <v>49</v>
      </c>
      <c r="S3" s="61" t="s">
        <v>5</v>
      </c>
      <c r="T3" s="61" t="s">
        <v>6</v>
      </c>
      <c r="U3" s="62" t="s">
        <v>7</v>
      </c>
      <c r="V3" s="63" t="s">
        <v>8</v>
      </c>
    </row>
    <row r="4" spans="1:22" ht="12.75">
      <c r="A4" s="23"/>
      <c r="B4" s="23"/>
      <c r="C4" s="23"/>
      <c r="D4" s="23"/>
      <c r="E4" s="23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3"/>
      <c r="S4" s="23"/>
      <c r="T4" s="23"/>
      <c r="U4" s="23"/>
      <c r="V4" s="25"/>
    </row>
    <row r="5" spans="1:22" ht="12.75">
      <c r="A5" s="25"/>
      <c r="B5" s="25"/>
      <c r="C5" s="25"/>
      <c r="D5" s="25"/>
      <c r="E5" s="25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5"/>
      <c r="S5" s="25"/>
      <c r="T5" s="25"/>
      <c r="U5" s="25"/>
      <c r="V5" s="25"/>
    </row>
    <row r="6" spans="1:22" ht="15">
      <c r="A6" s="25">
        <v>1</v>
      </c>
      <c r="B6" s="13" t="s">
        <v>50</v>
      </c>
      <c r="C6" s="11" t="s">
        <v>45</v>
      </c>
      <c r="D6" s="11" t="s">
        <v>51</v>
      </c>
      <c r="E6" s="13" t="s">
        <v>52</v>
      </c>
      <c r="F6" s="12">
        <v>2</v>
      </c>
      <c r="G6" s="12">
        <v>1</v>
      </c>
      <c r="H6" s="12">
        <v>2</v>
      </c>
      <c r="I6" s="12">
        <v>1</v>
      </c>
      <c r="J6" s="12">
        <v>1</v>
      </c>
      <c r="K6" s="12">
        <v>3</v>
      </c>
      <c r="L6" s="12">
        <v>1</v>
      </c>
      <c r="M6" s="12">
        <v>2</v>
      </c>
      <c r="N6" s="12">
        <v>1</v>
      </c>
      <c r="O6" s="12">
        <v>1</v>
      </c>
      <c r="P6" s="12">
        <v>8</v>
      </c>
      <c r="Q6" s="12">
        <v>2</v>
      </c>
      <c r="R6" s="13">
        <f aca="true" t="shared" si="0" ref="R6:R12">SUM(F6:Q6)</f>
        <v>25</v>
      </c>
      <c r="S6" s="13">
        <f>MAX(F6:Q6)</f>
        <v>8</v>
      </c>
      <c r="T6" s="13">
        <v>3</v>
      </c>
      <c r="U6" s="13">
        <v>2</v>
      </c>
      <c r="V6" s="13">
        <f>R6-S6-T6-U6</f>
        <v>12</v>
      </c>
    </row>
    <row r="7" spans="1:22" ht="15">
      <c r="A7" s="25">
        <v>2</v>
      </c>
      <c r="B7" s="13" t="s">
        <v>53</v>
      </c>
      <c r="C7" s="11" t="s">
        <v>45</v>
      </c>
      <c r="D7" s="11" t="s">
        <v>51</v>
      </c>
      <c r="E7" s="13" t="s">
        <v>54</v>
      </c>
      <c r="F7" s="12">
        <v>1</v>
      </c>
      <c r="G7" s="12">
        <v>3</v>
      </c>
      <c r="H7" s="12">
        <v>1</v>
      </c>
      <c r="I7" s="12">
        <v>8</v>
      </c>
      <c r="J7" s="12">
        <v>2</v>
      </c>
      <c r="K7" s="12">
        <v>8</v>
      </c>
      <c r="L7" s="12">
        <v>2</v>
      </c>
      <c r="M7" s="12">
        <v>1</v>
      </c>
      <c r="N7" s="12">
        <v>3</v>
      </c>
      <c r="O7" s="12">
        <v>2</v>
      </c>
      <c r="P7" s="12">
        <v>2</v>
      </c>
      <c r="Q7" s="12">
        <v>1</v>
      </c>
      <c r="R7" s="13">
        <f t="shared" si="0"/>
        <v>34</v>
      </c>
      <c r="S7" s="13">
        <f aca="true" t="shared" si="1" ref="S7:S12">MAX(F7:Q7)</f>
        <v>8</v>
      </c>
      <c r="T7" s="13">
        <v>8</v>
      </c>
      <c r="U7" s="13">
        <v>3</v>
      </c>
      <c r="V7" s="13">
        <f aca="true" t="shared" si="2" ref="V7:V12">R7-S7-T7-U7</f>
        <v>15</v>
      </c>
    </row>
    <row r="8" spans="1:22" ht="15">
      <c r="A8" s="27">
        <v>3</v>
      </c>
      <c r="B8" s="13" t="s">
        <v>55</v>
      </c>
      <c r="C8" s="11" t="s">
        <v>45</v>
      </c>
      <c r="D8" s="11" t="s">
        <v>51</v>
      </c>
      <c r="E8" s="13" t="s">
        <v>56</v>
      </c>
      <c r="F8" s="12">
        <v>4</v>
      </c>
      <c r="G8" s="12">
        <v>4</v>
      </c>
      <c r="H8" s="12">
        <v>3</v>
      </c>
      <c r="I8" s="12">
        <v>2</v>
      </c>
      <c r="J8" s="12">
        <v>4</v>
      </c>
      <c r="K8" s="12">
        <v>1</v>
      </c>
      <c r="L8" s="12">
        <v>4</v>
      </c>
      <c r="M8" s="12">
        <v>3</v>
      </c>
      <c r="N8" s="12">
        <v>2</v>
      </c>
      <c r="O8" s="12">
        <v>4</v>
      </c>
      <c r="P8" s="12">
        <v>1</v>
      </c>
      <c r="Q8" s="12">
        <v>4</v>
      </c>
      <c r="R8" s="13">
        <f t="shared" si="0"/>
        <v>36</v>
      </c>
      <c r="S8" s="13">
        <f t="shared" si="1"/>
        <v>4</v>
      </c>
      <c r="T8" s="13">
        <v>4</v>
      </c>
      <c r="U8" s="13">
        <v>4</v>
      </c>
      <c r="V8" s="13">
        <f t="shared" si="2"/>
        <v>24</v>
      </c>
    </row>
    <row r="9" spans="1:22" ht="15">
      <c r="A9" s="25">
        <v>4</v>
      </c>
      <c r="B9" s="13" t="s">
        <v>57</v>
      </c>
      <c r="C9" s="11" t="s">
        <v>45</v>
      </c>
      <c r="D9" s="11" t="s">
        <v>51</v>
      </c>
      <c r="E9" s="13" t="s">
        <v>58</v>
      </c>
      <c r="F9" s="12">
        <v>3</v>
      </c>
      <c r="G9" s="12">
        <v>2</v>
      </c>
      <c r="H9" s="12">
        <v>4</v>
      </c>
      <c r="I9" s="12">
        <v>3</v>
      </c>
      <c r="J9" s="12">
        <v>3</v>
      </c>
      <c r="K9" s="12">
        <v>2</v>
      </c>
      <c r="L9" s="12">
        <v>3</v>
      </c>
      <c r="M9" s="12">
        <v>6</v>
      </c>
      <c r="N9" s="12">
        <v>4</v>
      </c>
      <c r="O9" s="12">
        <v>3</v>
      </c>
      <c r="P9" s="12">
        <v>8</v>
      </c>
      <c r="Q9" s="12">
        <v>3</v>
      </c>
      <c r="R9" s="13">
        <f t="shared" si="0"/>
        <v>44</v>
      </c>
      <c r="S9" s="13">
        <f t="shared" si="1"/>
        <v>8</v>
      </c>
      <c r="T9" s="13">
        <v>6</v>
      </c>
      <c r="U9" s="13">
        <v>4</v>
      </c>
      <c r="V9" s="13">
        <f t="shared" si="2"/>
        <v>26</v>
      </c>
    </row>
    <row r="10" spans="1:22" ht="15">
      <c r="A10" s="27">
        <v>5</v>
      </c>
      <c r="B10" s="13" t="s">
        <v>59</v>
      </c>
      <c r="C10" s="11" t="s">
        <v>45</v>
      </c>
      <c r="D10" s="11" t="s">
        <v>51</v>
      </c>
      <c r="E10" s="13" t="s">
        <v>60</v>
      </c>
      <c r="F10" s="12">
        <v>5</v>
      </c>
      <c r="G10" s="12">
        <v>8</v>
      </c>
      <c r="H10" s="12">
        <v>8</v>
      </c>
      <c r="I10" s="12">
        <v>4</v>
      </c>
      <c r="J10" s="12">
        <v>5</v>
      </c>
      <c r="K10" s="12">
        <v>4</v>
      </c>
      <c r="L10" s="12">
        <v>5</v>
      </c>
      <c r="M10" s="12">
        <v>4</v>
      </c>
      <c r="N10" s="12">
        <v>5</v>
      </c>
      <c r="O10" s="12">
        <v>5</v>
      </c>
      <c r="P10" s="12">
        <v>8</v>
      </c>
      <c r="Q10" s="12">
        <v>5</v>
      </c>
      <c r="R10" s="13">
        <f t="shared" si="0"/>
        <v>66</v>
      </c>
      <c r="S10" s="13">
        <f t="shared" si="1"/>
        <v>8</v>
      </c>
      <c r="T10" s="13">
        <v>8</v>
      </c>
      <c r="U10" s="13">
        <v>8</v>
      </c>
      <c r="V10" s="13">
        <f t="shared" si="2"/>
        <v>42</v>
      </c>
    </row>
    <row r="11" spans="1:22" ht="15">
      <c r="A11" s="27">
        <v>6</v>
      </c>
      <c r="B11" s="13" t="s">
        <v>61</v>
      </c>
      <c r="C11" s="11" t="s">
        <v>45</v>
      </c>
      <c r="D11" s="11" t="s">
        <v>158</v>
      </c>
      <c r="E11" s="13" t="s">
        <v>62</v>
      </c>
      <c r="F11" s="12">
        <v>7</v>
      </c>
      <c r="G11" s="12">
        <v>5</v>
      </c>
      <c r="H11" s="12">
        <v>5</v>
      </c>
      <c r="I11" s="12">
        <v>5</v>
      </c>
      <c r="J11" s="12">
        <v>6</v>
      </c>
      <c r="K11" s="12">
        <v>6</v>
      </c>
      <c r="L11" s="12">
        <v>8</v>
      </c>
      <c r="M11" s="12">
        <v>5</v>
      </c>
      <c r="N11" s="12">
        <v>6</v>
      </c>
      <c r="O11" s="12">
        <v>6</v>
      </c>
      <c r="P11" s="12">
        <v>8</v>
      </c>
      <c r="Q11" s="12">
        <v>6</v>
      </c>
      <c r="R11" s="13">
        <f t="shared" si="0"/>
        <v>73</v>
      </c>
      <c r="S11" s="13">
        <f t="shared" si="1"/>
        <v>8</v>
      </c>
      <c r="T11" s="13">
        <v>8</v>
      </c>
      <c r="U11" s="13">
        <v>7</v>
      </c>
      <c r="V11" s="13">
        <f t="shared" si="2"/>
        <v>50</v>
      </c>
    </row>
    <row r="12" spans="1:22" ht="15">
      <c r="A12" s="27">
        <v>7</v>
      </c>
      <c r="B12" s="13" t="s">
        <v>63</v>
      </c>
      <c r="C12" s="11" t="s">
        <v>45</v>
      </c>
      <c r="D12" s="11" t="s">
        <v>158</v>
      </c>
      <c r="E12" s="13" t="s">
        <v>64</v>
      </c>
      <c r="F12" s="12">
        <v>6</v>
      </c>
      <c r="G12" s="12">
        <v>8</v>
      </c>
      <c r="H12" s="12">
        <v>6</v>
      </c>
      <c r="I12" s="12">
        <v>6</v>
      </c>
      <c r="J12" s="12">
        <v>7</v>
      </c>
      <c r="K12" s="12">
        <v>5</v>
      </c>
      <c r="L12" s="12">
        <v>8</v>
      </c>
      <c r="M12" s="12">
        <v>7</v>
      </c>
      <c r="N12" s="12">
        <v>7</v>
      </c>
      <c r="O12" s="12">
        <v>7</v>
      </c>
      <c r="P12" s="12">
        <v>3</v>
      </c>
      <c r="Q12" s="12">
        <v>8</v>
      </c>
      <c r="R12" s="13">
        <f t="shared" si="0"/>
        <v>78</v>
      </c>
      <c r="S12" s="13">
        <f t="shared" si="1"/>
        <v>8</v>
      </c>
      <c r="T12" s="13">
        <v>8</v>
      </c>
      <c r="U12" s="13">
        <v>8</v>
      </c>
      <c r="V12" s="13">
        <f t="shared" si="2"/>
        <v>54</v>
      </c>
    </row>
    <row r="13" spans="1:22" ht="15">
      <c r="A13" s="64"/>
      <c r="B13" s="65"/>
      <c r="C13" s="64"/>
      <c r="D13" s="64"/>
      <c r="E13" s="64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4"/>
      <c r="S13" s="64"/>
      <c r="T13" s="64"/>
      <c r="U13" s="64"/>
      <c r="V13" s="67"/>
    </row>
    <row r="14" spans="2:22" s="16" customFormat="1" ht="15.75">
      <c r="B14" s="17" t="s">
        <v>211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V14" s="3"/>
    </row>
    <row r="15" spans="1:22" ht="15">
      <c r="A15" s="23"/>
      <c r="B15" s="23"/>
      <c r="C15" s="23"/>
      <c r="D15" s="23"/>
      <c r="E15" s="2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3"/>
      <c r="S15" s="23"/>
      <c r="T15" s="23"/>
      <c r="U15" s="23"/>
      <c r="V15" s="33"/>
    </row>
    <row r="16" spans="1:22" ht="15">
      <c r="A16" s="27">
        <v>1</v>
      </c>
      <c r="B16" s="13" t="s">
        <v>65</v>
      </c>
      <c r="C16" s="11" t="s">
        <v>45</v>
      </c>
      <c r="D16" s="11" t="s">
        <v>66</v>
      </c>
      <c r="E16" s="13" t="s">
        <v>56</v>
      </c>
      <c r="F16" s="12">
        <v>1</v>
      </c>
      <c r="G16" s="12">
        <v>1</v>
      </c>
      <c r="H16" s="12">
        <v>1</v>
      </c>
      <c r="I16" s="12">
        <v>1</v>
      </c>
      <c r="J16" s="12">
        <v>1</v>
      </c>
      <c r="K16" s="12">
        <v>1</v>
      </c>
      <c r="L16" s="12">
        <v>1</v>
      </c>
      <c r="M16" s="12">
        <v>1</v>
      </c>
      <c r="N16" s="12">
        <v>1</v>
      </c>
      <c r="O16" s="12">
        <v>1</v>
      </c>
      <c r="P16" s="12">
        <v>1</v>
      </c>
      <c r="Q16" s="12">
        <v>1</v>
      </c>
      <c r="R16" s="13">
        <f>SUM(F16:Q16)</f>
        <v>12</v>
      </c>
      <c r="S16" s="13">
        <f>MAX(F16:Q16)</f>
        <v>1</v>
      </c>
      <c r="T16" s="13">
        <v>1</v>
      </c>
      <c r="U16" s="13">
        <v>1</v>
      </c>
      <c r="V16" s="13">
        <f>R16-S16-T16-U16</f>
        <v>9</v>
      </c>
    </row>
    <row r="17" spans="1:22" ht="15">
      <c r="A17" s="27">
        <v>2</v>
      </c>
      <c r="B17" s="10" t="s">
        <v>67</v>
      </c>
      <c r="C17" s="11" t="s">
        <v>45</v>
      </c>
      <c r="D17" s="11" t="s">
        <v>66</v>
      </c>
      <c r="E17" s="13" t="s">
        <v>68</v>
      </c>
      <c r="F17" s="12">
        <v>2</v>
      </c>
      <c r="G17" s="12">
        <v>3</v>
      </c>
      <c r="H17" s="12">
        <v>3</v>
      </c>
      <c r="I17" s="12">
        <v>3</v>
      </c>
      <c r="J17" s="12">
        <v>3</v>
      </c>
      <c r="K17" s="12">
        <v>3</v>
      </c>
      <c r="L17" s="12">
        <v>3</v>
      </c>
      <c r="M17" s="12">
        <v>2</v>
      </c>
      <c r="N17" s="12">
        <v>2</v>
      </c>
      <c r="O17" s="12">
        <v>3</v>
      </c>
      <c r="P17" s="12">
        <v>2</v>
      </c>
      <c r="Q17" s="12">
        <v>3</v>
      </c>
      <c r="R17" s="13">
        <f>SUM(F17:Q17)</f>
        <v>32</v>
      </c>
      <c r="S17" s="13">
        <f>MAX(F17:Q17)</f>
        <v>3</v>
      </c>
      <c r="T17" s="13">
        <v>3</v>
      </c>
      <c r="U17" s="13">
        <v>3</v>
      </c>
      <c r="V17" s="13">
        <f>R17-S17-T17-U17</f>
        <v>23</v>
      </c>
    </row>
    <row r="18" spans="1:18" ht="12.75">
      <c r="A18" s="16"/>
      <c r="B18" s="16"/>
      <c r="C18" s="16"/>
      <c r="D18" s="16"/>
      <c r="E18" s="16"/>
      <c r="F18" s="28"/>
      <c r="G18" s="28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6"/>
    </row>
    <row r="19" spans="1:18" ht="12.75">
      <c r="A19" s="16"/>
      <c r="B19" s="16"/>
      <c r="C19" s="16"/>
      <c r="D19" s="16"/>
      <c r="E19" s="16"/>
      <c r="F19" s="28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6"/>
    </row>
    <row r="20" spans="1:18" ht="12.75">
      <c r="A20" s="16"/>
      <c r="B20" s="16"/>
      <c r="C20" s="16"/>
      <c r="D20" s="16"/>
      <c r="E20" s="16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6"/>
    </row>
    <row r="21" spans="1:18" ht="12.75">
      <c r="A21" s="16"/>
      <c r="B21" s="16"/>
      <c r="C21" s="16"/>
      <c r="D21" s="16"/>
      <c r="E21" s="16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6"/>
    </row>
    <row r="22" spans="1:18" ht="12.75">
      <c r="A22" s="16"/>
      <c r="B22" s="16"/>
      <c r="C22" s="16"/>
      <c r="D22" s="16"/>
      <c r="E22" s="16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6"/>
    </row>
    <row r="23" spans="1:18" ht="12.75">
      <c r="A23" s="16"/>
      <c r="B23" s="16"/>
      <c r="C23" s="16"/>
      <c r="D23" s="16"/>
      <c r="E23" s="16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6"/>
    </row>
    <row r="24" spans="1:18" ht="12.75">
      <c r="A24" s="16"/>
      <c r="B24" s="16"/>
      <c r="C24" s="16"/>
      <c r="D24" s="16"/>
      <c r="E24" s="16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6"/>
    </row>
    <row r="25" spans="1:18" ht="12.75">
      <c r="A25" s="16"/>
      <c r="B25" s="29"/>
      <c r="C25" s="16"/>
      <c r="D25" s="16"/>
      <c r="E25" s="16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6"/>
    </row>
    <row r="26" spans="1:18" ht="12.75">
      <c r="A26" s="16"/>
      <c r="B26" s="16"/>
      <c r="C26" s="16"/>
      <c r="D26" s="16"/>
      <c r="E26" s="16"/>
      <c r="F26" s="2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6"/>
    </row>
    <row r="27" spans="1:18" ht="12.75">
      <c r="A27" s="16"/>
      <c r="B27" s="16"/>
      <c r="C27" s="16"/>
      <c r="D27" s="16"/>
      <c r="E27" s="16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6"/>
    </row>
    <row r="28" spans="1:18" ht="12.75">
      <c r="A28" s="16"/>
      <c r="B28" s="16"/>
      <c r="C28" s="16"/>
      <c r="D28" s="16"/>
      <c r="E28" s="16"/>
      <c r="F28" s="28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6"/>
    </row>
    <row r="29" spans="1:18" ht="12.75">
      <c r="A29" s="16"/>
      <c r="B29" s="16"/>
      <c r="C29" s="16"/>
      <c r="D29" s="16"/>
      <c r="E29" s="16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6"/>
    </row>
    <row r="30" spans="1:18" ht="12.75">
      <c r="A30" s="16"/>
      <c r="B30" s="16"/>
      <c r="C30" s="16"/>
      <c r="D30" s="16"/>
      <c r="E30" s="16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6"/>
    </row>
    <row r="31" spans="1:18" ht="12.75">
      <c r="A31" s="16"/>
      <c r="B31" s="16"/>
      <c r="C31" s="16"/>
      <c r="D31" s="16"/>
      <c r="E31" s="16"/>
      <c r="F31" s="28"/>
      <c r="G31" s="28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6"/>
    </row>
    <row r="32" spans="1:18" ht="12.75">
      <c r="A32" s="16"/>
      <c r="B32" s="16"/>
      <c r="C32" s="16"/>
      <c r="D32" s="16"/>
      <c r="E32" s="16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6"/>
    </row>
    <row r="33" spans="1:18" ht="12.75">
      <c r="A33" s="16"/>
      <c r="B33" s="16"/>
      <c r="C33" s="16"/>
      <c r="D33" s="16"/>
      <c r="E33" s="16"/>
      <c r="F33" s="28"/>
      <c r="G33" s="28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6"/>
    </row>
    <row r="34" spans="1:18" ht="12.75">
      <c r="A34" s="16"/>
      <c r="B34" s="29"/>
      <c r="C34" s="16"/>
      <c r="D34" s="16"/>
      <c r="E34" s="16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6"/>
    </row>
    <row r="35" spans="1:18" ht="12.75">
      <c r="A35" s="16"/>
      <c r="B35" s="16"/>
      <c r="C35" s="16"/>
      <c r="D35" s="16"/>
      <c r="E35" s="16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6"/>
    </row>
    <row r="36" spans="1:18" ht="12.75">
      <c r="A36" s="16"/>
      <c r="B36" s="16"/>
      <c r="C36" s="16"/>
      <c r="D36" s="16"/>
      <c r="E36" s="16"/>
      <c r="F36" s="28"/>
      <c r="G36" s="28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6"/>
    </row>
    <row r="37" spans="1:18" ht="12.75">
      <c r="A37" s="16"/>
      <c r="B37" s="16"/>
      <c r="C37" s="16"/>
      <c r="D37" s="16"/>
      <c r="E37" s="16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6"/>
    </row>
    <row r="38" spans="1:18" ht="12.75">
      <c r="A38" s="16"/>
      <c r="B38" s="16"/>
      <c r="C38" s="16"/>
      <c r="D38" s="16"/>
      <c r="E38" s="16"/>
      <c r="F38" s="28"/>
      <c r="G38" s="28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6"/>
    </row>
    <row r="39" spans="1:18" ht="12.75">
      <c r="A39" s="16"/>
      <c r="B39" s="29"/>
      <c r="C39" s="16"/>
      <c r="D39" s="16"/>
      <c r="E39" s="16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6"/>
    </row>
    <row r="40" spans="1:18" ht="12.75">
      <c r="A40" s="16"/>
      <c r="B40" s="29"/>
      <c r="C40" s="16"/>
      <c r="D40" s="16"/>
      <c r="E40" s="16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6"/>
    </row>
    <row r="41" spans="1:18" ht="12.75">
      <c r="A41" s="16"/>
      <c r="B41" s="29"/>
      <c r="C41" s="16"/>
      <c r="D41" s="16"/>
      <c r="E41" s="16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6"/>
    </row>
    <row r="42" spans="1:18" ht="12.75">
      <c r="A42" s="16"/>
      <c r="B42" s="29"/>
      <c r="C42" s="16"/>
      <c r="D42" s="16"/>
      <c r="E42" s="16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6"/>
    </row>
    <row r="43" spans="1:18" ht="12.75">
      <c r="A43" s="29"/>
      <c r="B43" s="16"/>
      <c r="C43" s="16"/>
      <c r="D43" s="16"/>
      <c r="E43" s="16"/>
      <c r="F43" s="28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6"/>
    </row>
    <row r="44" spans="1:18" ht="12.75">
      <c r="A44" s="29"/>
      <c r="B44" s="16"/>
      <c r="C44" s="16"/>
      <c r="D44" s="16"/>
      <c r="E44" s="16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6"/>
    </row>
    <row r="45" spans="1:18" ht="12.75">
      <c r="A45" s="29"/>
      <c r="B45" s="16"/>
      <c r="C45" s="16"/>
      <c r="D45" s="16"/>
      <c r="E45" s="16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6"/>
    </row>
    <row r="46" spans="1:18" ht="12.75">
      <c r="A46" s="29"/>
      <c r="B46" s="16"/>
      <c r="C46" s="16"/>
      <c r="D46" s="16"/>
      <c r="E46" s="16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6"/>
    </row>
    <row r="47" spans="1:18" ht="12.75">
      <c r="A47" s="29"/>
      <c r="B47" s="16"/>
      <c r="C47" s="16"/>
      <c r="D47" s="16"/>
      <c r="E47" s="16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6"/>
    </row>
    <row r="48" spans="1:18" ht="12.75">
      <c r="A48" s="29"/>
      <c r="B48" s="29"/>
      <c r="C48" s="16"/>
      <c r="D48" s="16"/>
      <c r="E48" s="16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6"/>
    </row>
    <row r="49" spans="1:18" ht="12.75">
      <c r="A49" s="29"/>
      <c r="B49" s="29"/>
      <c r="C49" s="29"/>
      <c r="D49" s="29"/>
      <c r="E49" s="16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6"/>
    </row>
    <row r="50" spans="1:18" ht="12.75">
      <c r="A50" s="29"/>
      <c r="B50" s="16"/>
      <c r="C50" s="16"/>
      <c r="D50" s="16"/>
      <c r="E50" s="16"/>
      <c r="F50" s="28"/>
      <c r="G50" s="28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6"/>
    </row>
    <row r="51" spans="1:18" ht="12.75">
      <c r="A51" s="29"/>
      <c r="B51" s="16"/>
      <c r="C51" s="16"/>
      <c r="D51" s="16"/>
      <c r="E51" s="16"/>
      <c r="F51" s="28"/>
      <c r="G51" s="28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6"/>
    </row>
    <row r="52" spans="1:18" ht="12.75">
      <c r="A52" s="29"/>
      <c r="B52" s="16"/>
      <c r="C52" s="16"/>
      <c r="D52" s="16"/>
      <c r="E52" s="16"/>
      <c r="F52" s="28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6"/>
    </row>
    <row r="53" spans="1:18" ht="12.75">
      <c r="A53" s="29"/>
      <c r="B53" s="29"/>
      <c r="C53" s="16"/>
      <c r="D53" s="29"/>
      <c r="E53" s="16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6"/>
    </row>
    <row r="54" spans="1:18" ht="12.75">
      <c r="A54" s="29"/>
      <c r="B54" s="16"/>
      <c r="C54" s="16"/>
      <c r="D54" s="16"/>
      <c r="E54" s="16"/>
      <c r="F54" s="28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6"/>
    </row>
    <row r="55" spans="1:18" ht="12.75">
      <c r="A55" s="29"/>
      <c r="B55" s="29"/>
      <c r="C55" s="16"/>
      <c r="D55" s="16"/>
      <c r="E55" s="16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6"/>
    </row>
    <row r="56" spans="1:18" ht="12.75">
      <c r="A56" s="29"/>
      <c r="B56" s="16"/>
      <c r="C56" s="16"/>
      <c r="D56" s="16"/>
      <c r="E56" s="16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6"/>
    </row>
    <row r="57" spans="1:18" ht="12.75">
      <c r="A57" s="29"/>
      <c r="B57" s="16"/>
      <c r="C57" s="16"/>
      <c r="D57" s="16"/>
      <c r="E57" s="16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6"/>
    </row>
    <row r="58" spans="1:18" ht="12.75">
      <c r="A58" s="29"/>
      <c r="B58" s="16"/>
      <c r="C58" s="16"/>
      <c r="D58" s="16"/>
      <c r="E58" s="16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6"/>
    </row>
    <row r="59" spans="1:18" ht="12.75">
      <c r="A59" s="29"/>
      <c r="B59" s="16"/>
      <c r="C59" s="16"/>
      <c r="D59" s="16"/>
      <c r="E59" s="16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6"/>
    </row>
    <row r="60" spans="1:18" ht="12.75">
      <c r="A60" s="29"/>
      <c r="B60" s="16"/>
      <c r="C60" s="16"/>
      <c r="D60" s="16"/>
      <c r="E60" s="16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6"/>
    </row>
    <row r="61" spans="1:18" ht="12.75">
      <c r="A61" s="29"/>
      <c r="B61" s="16"/>
      <c r="C61" s="16"/>
      <c r="D61" s="16"/>
      <c r="E61" s="16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6"/>
    </row>
    <row r="62" spans="1:18" ht="12.75">
      <c r="A62" s="29"/>
      <c r="B62" s="16"/>
      <c r="C62" s="16"/>
      <c r="D62" s="16"/>
      <c r="E62" s="16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6"/>
    </row>
    <row r="63" spans="1:18" ht="12.75">
      <c r="A63" s="29"/>
      <c r="B63" s="16"/>
      <c r="C63" s="16"/>
      <c r="D63" s="16"/>
      <c r="E63" s="16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6"/>
    </row>
    <row r="64" spans="1:18" ht="12.75">
      <c r="A64" s="29"/>
      <c r="B64" s="16"/>
      <c r="C64" s="16"/>
      <c r="D64" s="16"/>
      <c r="E64" s="16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6"/>
    </row>
    <row r="65" spans="1:18" ht="12.75">
      <c r="A65" s="29"/>
      <c r="B65" s="16"/>
      <c r="C65" s="16"/>
      <c r="D65" s="16"/>
      <c r="E65" s="16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6"/>
    </row>
    <row r="66" spans="1:18" ht="12.75">
      <c r="A66" s="29"/>
      <c r="B66" s="16"/>
      <c r="C66" s="16"/>
      <c r="D66" s="16"/>
      <c r="E66" s="16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6"/>
    </row>
    <row r="67" spans="1:18" ht="12.75">
      <c r="A67" s="29"/>
      <c r="B67" s="16"/>
      <c r="C67" s="16"/>
      <c r="D67" s="16"/>
      <c r="E67" s="16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6"/>
    </row>
    <row r="68" spans="1:18" ht="12.75">
      <c r="A68" s="29"/>
      <c r="B68" s="16"/>
      <c r="C68" s="16"/>
      <c r="D68" s="16"/>
      <c r="E68" s="16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6"/>
    </row>
    <row r="69" spans="1:18" ht="12.75">
      <c r="A69" s="16"/>
      <c r="B69" s="16"/>
      <c r="C69" s="16"/>
      <c r="D69" s="16"/>
      <c r="E69" s="16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6"/>
    </row>
    <row r="70" spans="1:18" ht="12.75">
      <c r="A70" s="16"/>
      <c r="B70" s="16"/>
      <c r="C70" s="16"/>
      <c r="D70" s="16"/>
      <c r="E70" s="16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6"/>
    </row>
    <row r="71" spans="1:18" ht="12.75">
      <c r="A71" s="16"/>
      <c r="B71" s="16"/>
      <c r="C71" s="16"/>
      <c r="D71" s="16"/>
      <c r="E71" s="16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6"/>
    </row>
    <row r="72" spans="1:18" ht="12.75">
      <c r="A72" s="16"/>
      <c r="B72" s="16"/>
      <c r="C72" s="16"/>
      <c r="D72" s="16"/>
      <c r="E72" s="16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6"/>
    </row>
    <row r="73" spans="1:18" ht="12.75">
      <c r="A73" s="16"/>
      <c r="B73" s="16"/>
      <c r="C73" s="16"/>
      <c r="D73" s="16"/>
      <c r="E73" s="16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6"/>
    </row>
    <row r="74" spans="1:18" ht="12.75">
      <c r="A74" s="16"/>
      <c r="B74" s="16"/>
      <c r="C74" s="16"/>
      <c r="D74" s="16"/>
      <c r="E74" s="16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6"/>
    </row>
    <row r="75" spans="1:18" ht="12.75">
      <c r="A75" s="16"/>
      <c r="B75" s="16"/>
      <c r="C75" s="16"/>
      <c r="D75" s="16"/>
      <c r="E75" s="16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6"/>
    </row>
    <row r="76" spans="1:18" ht="12.75">
      <c r="A76" s="16"/>
      <c r="B76" s="16"/>
      <c r="C76" s="16"/>
      <c r="D76" s="16"/>
      <c r="E76" s="16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6"/>
    </row>
  </sheetData>
  <printOptions/>
  <pageMargins left="0.58" right="0.38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"/>
  <sheetViews>
    <sheetView workbookViewId="0" topLeftCell="A1">
      <selection activeCell="A2" sqref="A2:B10"/>
    </sheetView>
  </sheetViews>
  <sheetFormatPr defaultColWidth="11.421875" defaultRowHeight="12.75"/>
  <cols>
    <col min="1" max="1" width="2.57421875" style="0" customWidth="1"/>
    <col min="2" max="2" width="20.28125" style="0" customWidth="1"/>
    <col min="3" max="3" width="6.28125" style="0" customWidth="1"/>
    <col min="4" max="4" width="10.8515625" style="0" customWidth="1"/>
    <col min="6" max="18" width="4.57421875" style="0" customWidth="1"/>
    <col min="19" max="23" width="6.57421875" style="0" customWidth="1"/>
  </cols>
  <sheetData>
    <row r="1" spans="1:23" ht="15">
      <c r="A1" s="4"/>
      <c r="B1" s="3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6"/>
      <c r="T1" s="1"/>
      <c r="U1" s="1"/>
      <c r="V1" s="1"/>
      <c r="W1" s="1"/>
    </row>
    <row r="2" spans="1:23" ht="15.75">
      <c r="A2" s="4"/>
      <c r="B2" s="5" t="s">
        <v>94</v>
      </c>
      <c r="C2" s="3"/>
      <c r="D2" s="3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6.5" thickBot="1">
      <c r="A3" s="4"/>
      <c r="B3" s="5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6.5" thickBot="1">
      <c r="A4" s="4"/>
      <c r="B4" s="30" t="s">
        <v>224</v>
      </c>
      <c r="C4" s="21" t="s">
        <v>223</v>
      </c>
      <c r="D4" s="21" t="s">
        <v>2</v>
      </c>
      <c r="E4" s="21" t="s">
        <v>3</v>
      </c>
      <c r="F4" s="31">
        <v>1</v>
      </c>
      <c r="G4" s="31">
        <v>2</v>
      </c>
      <c r="H4" s="31">
        <v>3</v>
      </c>
      <c r="I4" s="31">
        <v>4</v>
      </c>
      <c r="J4" s="31">
        <v>5</v>
      </c>
      <c r="K4" s="31">
        <v>6</v>
      </c>
      <c r="L4" s="31">
        <v>7</v>
      </c>
      <c r="M4" s="31">
        <v>8</v>
      </c>
      <c r="N4" s="31">
        <v>9</v>
      </c>
      <c r="O4" s="31">
        <v>10</v>
      </c>
      <c r="P4" s="31">
        <v>11</v>
      </c>
      <c r="Q4" s="31">
        <v>12</v>
      </c>
      <c r="R4" s="31">
        <v>13</v>
      </c>
      <c r="S4" s="32" t="s">
        <v>4</v>
      </c>
      <c r="T4" s="32" t="s">
        <v>95</v>
      </c>
      <c r="U4" s="32" t="s">
        <v>96</v>
      </c>
      <c r="V4" s="36" t="s">
        <v>97</v>
      </c>
      <c r="W4" s="36" t="s">
        <v>8</v>
      </c>
    </row>
    <row r="5" spans="1:23" ht="15">
      <c r="A5" s="4"/>
      <c r="B5" s="13"/>
      <c r="C5" s="11"/>
      <c r="D5" s="11"/>
      <c r="E5" s="12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33"/>
      <c r="W5" s="33"/>
    </row>
    <row r="6" spans="1:23" ht="15">
      <c r="A6" s="4">
        <v>1</v>
      </c>
      <c r="B6" s="13" t="s">
        <v>98</v>
      </c>
      <c r="C6" s="11" t="s">
        <v>99</v>
      </c>
      <c r="D6" s="11" t="s">
        <v>66</v>
      </c>
      <c r="E6" s="12" t="s">
        <v>100</v>
      </c>
      <c r="F6" s="10">
        <v>1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13">
        <v>1</v>
      </c>
      <c r="O6" s="33">
        <v>1</v>
      </c>
      <c r="P6" s="33">
        <v>1</v>
      </c>
      <c r="Q6" s="33">
        <v>1</v>
      </c>
      <c r="R6" s="33">
        <v>1</v>
      </c>
      <c r="S6" s="13">
        <f>SUM(F6:R6)</f>
        <v>13</v>
      </c>
      <c r="T6" s="13">
        <f>+MAX(E6:R6)</f>
        <v>1</v>
      </c>
      <c r="U6" s="13">
        <v>1</v>
      </c>
      <c r="V6" s="33">
        <v>1</v>
      </c>
      <c r="W6" s="33">
        <f>+S6-T6-U6-V6</f>
        <v>10</v>
      </c>
    </row>
    <row r="7" spans="1:23" ht="15">
      <c r="A7" s="4">
        <v>2</v>
      </c>
      <c r="B7" s="13" t="s">
        <v>101</v>
      </c>
      <c r="C7" s="11" t="s">
        <v>99</v>
      </c>
      <c r="D7" s="11" t="s">
        <v>66</v>
      </c>
      <c r="E7" s="12" t="s">
        <v>102</v>
      </c>
      <c r="F7" s="13">
        <v>3</v>
      </c>
      <c r="G7" s="13">
        <v>6</v>
      </c>
      <c r="H7" s="13">
        <v>6</v>
      </c>
      <c r="I7" s="13">
        <v>6</v>
      </c>
      <c r="J7" s="13">
        <v>2</v>
      </c>
      <c r="K7" s="13">
        <v>3</v>
      </c>
      <c r="L7" s="13">
        <v>2</v>
      </c>
      <c r="M7" s="13">
        <v>6</v>
      </c>
      <c r="N7" s="13">
        <v>2</v>
      </c>
      <c r="O7" s="33">
        <v>2</v>
      </c>
      <c r="P7" s="33">
        <v>2</v>
      </c>
      <c r="Q7" s="33">
        <v>2</v>
      </c>
      <c r="R7" s="33">
        <v>6</v>
      </c>
      <c r="S7" s="13">
        <f>SUM(F7:R7)</f>
        <v>48</v>
      </c>
      <c r="T7" s="13">
        <f>+MAX(E7:R7)</f>
        <v>6</v>
      </c>
      <c r="U7" s="13">
        <v>6</v>
      </c>
      <c r="V7" s="33">
        <v>6</v>
      </c>
      <c r="W7" s="33">
        <f>+S7-T7-U7-V7</f>
        <v>30</v>
      </c>
    </row>
    <row r="8" spans="1:23" ht="15">
      <c r="A8" s="4">
        <v>3</v>
      </c>
      <c r="B8" s="13" t="s">
        <v>103</v>
      </c>
      <c r="C8" s="11" t="s">
        <v>99</v>
      </c>
      <c r="D8" s="11" t="s">
        <v>66</v>
      </c>
      <c r="E8" s="12" t="s">
        <v>104</v>
      </c>
      <c r="F8" s="13">
        <v>2</v>
      </c>
      <c r="G8" s="13">
        <v>2</v>
      </c>
      <c r="H8" s="13">
        <v>6</v>
      </c>
      <c r="I8" s="13">
        <v>2</v>
      </c>
      <c r="J8" s="13">
        <v>6</v>
      </c>
      <c r="K8" s="13">
        <v>2</v>
      </c>
      <c r="L8" s="13">
        <v>6</v>
      </c>
      <c r="M8" s="13">
        <v>6</v>
      </c>
      <c r="N8" s="13">
        <v>6</v>
      </c>
      <c r="O8" s="33">
        <v>3</v>
      </c>
      <c r="P8" s="33">
        <v>3</v>
      </c>
      <c r="Q8" s="33">
        <v>3</v>
      </c>
      <c r="R8" s="33">
        <v>6</v>
      </c>
      <c r="S8" s="13">
        <f>SUM(F8:R8)</f>
        <v>53</v>
      </c>
      <c r="T8" s="13">
        <f>+MAX(E8:R8)</f>
        <v>6</v>
      </c>
      <c r="U8" s="13">
        <v>6</v>
      </c>
      <c r="V8" s="33">
        <v>6</v>
      </c>
      <c r="W8" s="33">
        <f>+S8-T8-U8-V8</f>
        <v>35</v>
      </c>
    </row>
    <row r="9" spans="1:23" ht="15">
      <c r="A9" s="4">
        <v>4</v>
      </c>
      <c r="B9" s="10" t="s">
        <v>105</v>
      </c>
      <c r="C9" s="11" t="s">
        <v>99</v>
      </c>
      <c r="D9" s="11" t="s">
        <v>66</v>
      </c>
      <c r="E9" s="12"/>
      <c r="F9" s="10">
        <v>6</v>
      </c>
      <c r="G9" s="13">
        <v>6</v>
      </c>
      <c r="H9" s="13">
        <v>6</v>
      </c>
      <c r="I9" s="13">
        <v>6</v>
      </c>
      <c r="J9" s="13">
        <v>6</v>
      </c>
      <c r="K9" s="13">
        <v>6</v>
      </c>
      <c r="L9" s="13">
        <v>6</v>
      </c>
      <c r="M9" s="13">
        <v>6</v>
      </c>
      <c r="N9" s="13">
        <v>3</v>
      </c>
      <c r="O9" s="33">
        <v>6</v>
      </c>
      <c r="P9" s="33">
        <v>6</v>
      </c>
      <c r="Q9" s="33">
        <v>6</v>
      </c>
      <c r="R9" s="33">
        <v>6</v>
      </c>
      <c r="S9" s="13">
        <f>SUM(F9:R9)</f>
        <v>75</v>
      </c>
      <c r="T9" s="13">
        <f>+MAX(E9:R9)</f>
        <v>6</v>
      </c>
      <c r="U9" s="13">
        <v>6</v>
      </c>
      <c r="V9" s="33">
        <v>6</v>
      </c>
      <c r="W9" s="33">
        <f>+S9-T9-U9-V9</f>
        <v>57</v>
      </c>
    </row>
    <row r="10" spans="1:23" ht="15">
      <c r="A10" s="4">
        <v>5</v>
      </c>
      <c r="B10" s="10" t="s">
        <v>106</v>
      </c>
      <c r="C10" s="11" t="s">
        <v>99</v>
      </c>
      <c r="D10" s="11" t="s">
        <v>66</v>
      </c>
      <c r="E10" s="12" t="s">
        <v>107</v>
      </c>
      <c r="F10" s="13">
        <v>6</v>
      </c>
      <c r="G10" s="13">
        <v>6</v>
      </c>
      <c r="H10" s="13">
        <v>6</v>
      </c>
      <c r="I10" s="13">
        <v>6</v>
      </c>
      <c r="J10" s="13">
        <v>6</v>
      </c>
      <c r="K10" s="13">
        <v>6</v>
      </c>
      <c r="L10" s="13">
        <v>6</v>
      </c>
      <c r="M10" s="13">
        <v>6</v>
      </c>
      <c r="N10" s="13">
        <v>6</v>
      </c>
      <c r="O10" s="33">
        <v>6</v>
      </c>
      <c r="P10" s="33">
        <v>6</v>
      </c>
      <c r="Q10" s="33">
        <v>6</v>
      </c>
      <c r="R10" s="33">
        <v>6</v>
      </c>
      <c r="S10" s="13">
        <f>SUM(F10:R10)</f>
        <v>78</v>
      </c>
      <c r="T10" s="13">
        <f>+MAX(E10:R10)</f>
        <v>6</v>
      </c>
      <c r="U10" s="13">
        <f>+MAX(F10:M10)</f>
        <v>6</v>
      </c>
      <c r="V10" s="33">
        <v>6</v>
      </c>
      <c r="W10" s="33">
        <f>+S10-T10-U10-V10</f>
        <v>60</v>
      </c>
    </row>
    <row r="11" spans="1:23" ht="15">
      <c r="A11" s="4"/>
      <c r="B11" s="4"/>
      <c r="C11" s="3"/>
      <c r="D11" s="3"/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</sheetData>
  <printOptions/>
  <pageMargins left="0.36" right="0.3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1"/>
  <sheetViews>
    <sheetView workbookViewId="0" topLeftCell="A1">
      <selection activeCell="A2" sqref="A2:B12"/>
    </sheetView>
  </sheetViews>
  <sheetFormatPr defaultColWidth="11.421875" defaultRowHeight="12.75"/>
  <cols>
    <col min="1" max="1" width="4.00390625" style="1" customWidth="1"/>
    <col min="2" max="2" width="25.7109375" style="1" customWidth="1"/>
    <col min="3" max="3" width="6.00390625" style="1" customWidth="1"/>
    <col min="4" max="4" width="5.140625" style="1" customWidth="1"/>
    <col min="5" max="5" width="11.421875" style="1" customWidth="1"/>
    <col min="6" max="19" width="4.140625" style="1" customWidth="1"/>
    <col min="20" max="22" width="5.8515625" style="1" customWidth="1"/>
    <col min="23" max="23" width="7.421875" style="1" customWidth="1"/>
    <col min="24" max="16384" width="11.421875" style="1" customWidth="1"/>
  </cols>
  <sheetData>
    <row r="1" spans="1:19" ht="15">
      <c r="A1" s="4"/>
      <c r="B1" s="3"/>
      <c r="C1" s="3"/>
      <c r="D1" s="3"/>
      <c r="E1" s="3"/>
      <c r="S1" s="6"/>
    </row>
    <row r="2" spans="1:5" ht="15.75">
      <c r="A2" s="4"/>
      <c r="B2" s="5" t="s">
        <v>108</v>
      </c>
      <c r="C2" s="3"/>
      <c r="D2" s="3"/>
      <c r="E2" s="3"/>
    </row>
    <row r="3" spans="1:5" ht="16.5" thickBot="1">
      <c r="A3" s="4"/>
      <c r="B3" s="5"/>
      <c r="C3" s="3"/>
      <c r="D3" s="3"/>
      <c r="E3" s="3"/>
    </row>
    <row r="4" spans="1:23" ht="16.5" thickBot="1">
      <c r="A4" s="4"/>
      <c r="B4" s="37" t="s">
        <v>1</v>
      </c>
      <c r="C4" s="38" t="s">
        <v>223</v>
      </c>
      <c r="D4" s="38" t="s">
        <v>225</v>
      </c>
      <c r="E4" s="38" t="s">
        <v>3</v>
      </c>
      <c r="F4" s="39">
        <v>1</v>
      </c>
      <c r="G4" s="39">
        <v>2</v>
      </c>
      <c r="H4" s="39">
        <v>3</v>
      </c>
      <c r="I4" s="39">
        <v>4</v>
      </c>
      <c r="J4" s="39">
        <v>5</v>
      </c>
      <c r="K4" s="39">
        <v>6</v>
      </c>
      <c r="L4" s="39">
        <v>7</v>
      </c>
      <c r="M4" s="39">
        <v>8</v>
      </c>
      <c r="N4" s="39">
        <v>9</v>
      </c>
      <c r="O4" s="39">
        <v>10</v>
      </c>
      <c r="P4" s="39">
        <v>11</v>
      </c>
      <c r="Q4" s="39">
        <v>12</v>
      </c>
      <c r="R4" s="39">
        <v>13</v>
      </c>
      <c r="S4" s="39" t="s">
        <v>4</v>
      </c>
      <c r="T4" s="39" t="s">
        <v>95</v>
      </c>
      <c r="U4" s="39" t="s">
        <v>96</v>
      </c>
      <c r="V4" s="40" t="s">
        <v>97</v>
      </c>
      <c r="W4" s="41" t="s">
        <v>8</v>
      </c>
    </row>
    <row r="5" spans="1:23" ht="15">
      <c r="A5" s="4"/>
      <c r="B5" s="13"/>
      <c r="C5" s="11"/>
      <c r="D5" s="11"/>
      <c r="E5" s="12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33"/>
      <c r="W5" s="33"/>
    </row>
    <row r="6" spans="1:23" ht="15">
      <c r="A6" s="4">
        <v>1</v>
      </c>
      <c r="B6" s="13" t="s">
        <v>109</v>
      </c>
      <c r="C6" s="11" t="s">
        <v>99</v>
      </c>
      <c r="D6" s="11" t="s">
        <v>110</v>
      </c>
      <c r="E6" s="12" t="s">
        <v>111</v>
      </c>
      <c r="F6" s="13">
        <v>1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13">
        <v>2</v>
      </c>
      <c r="O6" s="33">
        <v>1</v>
      </c>
      <c r="P6" s="33">
        <v>1</v>
      </c>
      <c r="Q6" s="33">
        <v>1</v>
      </c>
      <c r="R6" s="33">
        <v>1</v>
      </c>
      <c r="S6" s="13">
        <f aca="true" t="shared" si="0" ref="S6:S12">SUM(F6:R6)</f>
        <v>14</v>
      </c>
      <c r="T6" s="13">
        <f>+MAX(F6:R6)</f>
        <v>2</v>
      </c>
      <c r="U6" s="13">
        <v>1</v>
      </c>
      <c r="V6" s="33">
        <v>1</v>
      </c>
      <c r="W6" s="33">
        <f>+S6-T6-U6-V6</f>
        <v>10</v>
      </c>
    </row>
    <row r="7" spans="1:23" ht="15">
      <c r="A7" s="4">
        <f>1+A6</f>
        <v>2</v>
      </c>
      <c r="B7" s="13" t="s">
        <v>112</v>
      </c>
      <c r="C7" s="11" t="s">
        <v>99</v>
      </c>
      <c r="D7" s="11" t="s">
        <v>110</v>
      </c>
      <c r="E7" s="12" t="s">
        <v>113</v>
      </c>
      <c r="F7" s="13">
        <v>2</v>
      </c>
      <c r="G7" s="13">
        <v>3</v>
      </c>
      <c r="H7" s="13">
        <v>2</v>
      </c>
      <c r="I7" s="13">
        <v>2</v>
      </c>
      <c r="J7" s="13">
        <v>4</v>
      </c>
      <c r="K7" s="13">
        <v>2</v>
      </c>
      <c r="L7" s="13">
        <v>2</v>
      </c>
      <c r="M7" s="13">
        <v>2</v>
      </c>
      <c r="N7" s="13">
        <v>8</v>
      </c>
      <c r="O7" s="33">
        <v>3</v>
      </c>
      <c r="P7" s="33">
        <v>2</v>
      </c>
      <c r="Q7" s="33">
        <v>2</v>
      </c>
      <c r="R7" s="33">
        <v>3</v>
      </c>
      <c r="S7" s="13">
        <f t="shared" si="0"/>
        <v>37</v>
      </c>
      <c r="T7" s="13">
        <f aca="true" t="shared" si="1" ref="T7:T12">+MAX(F7:R7)</f>
        <v>8</v>
      </c>
      <c r="U7" s="13">
        <v>4</v>
      </c>
      <c r="V7" s="33">
        <v>3</v>
      </c>
      <c r="W7" s="33">
        <f aca="true" t="shared" si="2" ref="W7:W12">+S7-T7-U7-V7</f>
        <v>22</v>
      </c>
    </row>
    <row r="8" spans="1:23" ht="15">
      <c r="A8" s="4">
        <f>1+A7</f>
        <v>3</v>
      </c>
      <c r="B8" s="13" t="s">
        <v>114</v>
      </c>
      <c r="C8" s="11" t="s">
        <v>99</v>
      </c>
      <c r="D8" s="11" t="s">
        <v>110</v>
      </c>
      <c r="E8" s="12" t="s">
        <v>115</v>
      </c>
      <c r="F8" s="13">
        <v>3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>
        <v>3</v>
      </c>
      <c r="M8" s="13">
        <v>3</v>
      </c>
      <c r="N8" s="13">
        <v>1</v>
      </c>
      <c r="O8" s="33">
        <v>2</v>
      </c>
      <c r="P8" s="33">
        <v>3</v>
      </c>
      <c r="Q8" s="33">
        <v>3</v>
      </c>
      <c r="R8" s="33">
        <v>2</v>
      </c>
      <c r="S8" s="13">
        <f t="shared" si="0"/>
        <v>34</v>
      </c>
      <c r="T8" s="13">
        <f t="shared" si="1"/>
        <v>3</v>
      </c>
      <c r="U8" s="13">
        <v>3</v>
      </c>
      <c r="V8" s="33">
        <v>3</v>
      </c>
      <c r="W8" s="33">
        <f t="shared" si="2"/>
        <v>25</v>
      </c>
    </row>
    <row r="9" spans="1:23" ht="15">
      <c r="A9" s="4">
        <f>1+A8</f>
        <v>4</v>
      </c>
      <c r="B9" s="13" t="s">
        <v>116</v>
      </c>
      <c r="C9" s="11" t="s">
        <v>99</v>
      </c>
      <c r="D9" s="11" t="s">
        <v>110</v>
      </c>
      <c r="E9" s="12" t="s">
        <v>117</v>
      </c>
      <c r="F9" s="13">
        <v>4</v>
      </c>
      <c r="G9" s="13">
        <v>4</v>
      </c>
      <c r="H9" s="13">
        <v>5</v>
      </c>
      <c r="I9" s="13">
        <v>4</v>
      </c>
      <c r="J9" s="13">
        <v>8</v>
      </c>
      <c r="K9" s="13">
        <v>5</v>
      </c>
      <c r="L9" s="13">
        <v>4</v>
      </c>
      <c r="M9" s="13">
        <v>4</v>
      </c>
      <c r="N9" s="13">
        <v>3</v>
      </c>
      <c r="O9" s="33">
        <v>4</v>
      </c>
      <c r="P9" s="33">
        <v>4</v>
      </c>
      <c r="Q9" s="33">
        <v>4</v>
      </c>
      <c r="R9" s="33">
        <v>8</v>
      </c>
      <c r="S9" s="13">
        <f t="shared" si="0"/>
        <v>61</v>
      </c>
      <c r="T9" s="13">
        <f t="shared" si="1"/>
        <v>8</v>
      </c>
      <c r="U9" s="13">
        <v>8</v>
      </c>
      <c r="V9" s="33">
        <v>5</v>
      </c>
      <c r="W9" s="33">
        <f t="shared" si="2"/>
        <v>40</v>
      </c>
    </row>
    <row r="10" spans="1:23" ht="15">
      <c r="A10" s="4">
        <f>1+A9</f>
        <v>5</v>
      </c>
      <c r="B10" s="13" t="s">
        <v>118</v>
      </c>
      <c r="C10" s="11" t="s">
        <v>99</v>
      </c>
      <c r="D10" s="11" t="s">
        <v>110</v>
      </c>
      <c r="E10" s="12" t="s">
        <v>119</v>
      </c>
      <c r="F10" s="13">
        <v>6</v>
      </c>
      <c r="G10" s="13">
        <v>5</v>
      </c>
      <c r="H10" s="13">
        <v>6</v>
      </c>
      <c r="I10" s="13">
        <v>6</v>
      </c>
      <c r="J10" s="13">
        <v>6</v>
      </c>
      <c r="K10" s="13">
        <v>8</v>
      </c>
      <c r="L10" s="13">
        <v>6</v>
      </c>
      <c r="M10" s="13">
        <v>5</v>
      </c>
      <c r="N10" s="13">
        <v>8</v>
      </c>
      <c r="O10" s="33">
        <v>8</v>
      </c>
      <c r="P10" s="33">
        <v>8</v>
      </c>
      <c r="Q10" s="33">
        <v>8</v>
      </c>
      <c r="R10" s="33">
        <v>8</v>
      </c>
      <c r="S10" s="13">
        <f t="shared" si="0"/>
        <v>88</v>
      </c>
      <c r="T10" s="13">
        <f t="shared" si="1"/>
        <v>8</v>
      </c>
      <c r="U10" s="13">
        <v>8</v>
      </c>
      <c r="V10" s="33">
        <v>8</v>
      </c>
      <c r="W10" s="33">
        <f t="shared" si="2"/>
        <v>64</v>
      </c>
    </row>
    <row r="11" spans="1:23" ht="15">
      <c r="A11" s="4">
        <f>1+A9</f>
        <v>5</v>
      </c>
      <c r="B11" s="13" t="s">
        <v>120</v>
      </c>
      <c r="C11" s="11" t="s">
        <v>99</v>
      </c>
      <c r="D11" s="11" t="s">
        <v>110</v>
      </c>
      <c r="E11" s="12" t="s">
        <v>121</v>
      </c>
      <c r="F11" s="13">
        <v>5</v>
      </c>
      <c r="G11" s="13">
        <v>6</v>
      </c>
      <c r="H11" s="13">
        <v>4</v>
      </c>
      <c r="I11" s="13">
        <v>5</v>
      </c>
      <c r="J11" s="13">
        <v>5</v>
      </c>
      <c r="K11" s="13">
        <v>8</v>
      </c>
      <c r="L11" s="13">
        <v>8</v>
      </c>
      <c r="M11" s="13">
        <v>8</v>
      </c>
      <c r="N11" s="13">
        <v>8</v>
      </c>
      <c r="O11" s="33">
        <v>8</v>
      </c>
      <c r="P11" s="33">
        <v>8</v>
      </c>
      <c r="Q11" s="33">
        <v>8</v>
      </c>
      <c r="R11" s="33">
        <v>8</v>
      </c>
      <c r="S11" s="13">
        <f t="shared" si="0"/>
        <v>89</v>
      </c>
      <c r="T11" s="13">
        <f t="shared" si="1"/>
        <v>8</v>
      </c>
      <c r="U11" s="13">
        <v>8</v>
      </c>
      <c r="V11" s="33">
        <v>8</v>
      </c>
      <c r="W11" s="33">
        <f t="shared" si="2"/>
        <v>65</v>
      </c>
    </row>
    <row r="12" spans="1:23" ht="15">
      <c r="A12" s="4">
        <v>6</v>
      </c>
      <c r="B12" s="13" t="s">
        <v>122</v>
      </c>
      <c r="C12" s="11" t="s">
        <v>99</v>
      </c>
      <c r="D12" s="11" t="s">
        <v>110</v>
      </c>
      <c r="E12" s="12" t="s">
        <v>100</v>
      </c>
      <c r="F12" s="10">
        <v>8</v>
      </c>
      <c r="G12" s="10">
        <v>8</v>
      </c>
      <c r="H12" s="10">
        <v>8</v>
      </c>
      <c r="I12" s="13">
        <v>8</v>
      </c>
      <c r="J12" s="13">
        <v>2</v>
      </c>
      <c r="K12" s="13">
        <v>4</v>
      </c>
      <c r="L12" s="13">
        <v>5</v>
      </c>
      <c r="M12" s="13">
        <v>8</v>
      </c>
      <c r="N12" s="13">
        <v>8</v>
      </c>
      <c r="O12" s="33">
        <v>8</v>
      </c>
      <c r="P12" s="33">
        <v>8</v>
      </c>
      <c r="Q12" s="33">
        <v>8</v>
      </c>
      <c r="R12" s="33">
        <v>8</v>
      </c>
      <c r="S12" s="13">
        <f t="shared" si="0"/>
        <v>91</v>
      </c>
      <c r="T12" s="13">
        <f t="shared" si="1"/>
        <v>8</v>
      </c>
      <c r="U12" s="13">
        <f>+MAX(F12:M12)</f>
        <v>8</v>
      </c>
      <c r="V12" s="33">
        <v>8</v>
      </c>
      <c r="W12" s="33">
        <f t="shared" si="2"/>
        <v>67</v>
      </c>
    </row>
    <row r="13" spans="1:5" ht="15">
      <c r="A13" s="4"/>
      <c r="B13" s="4"/>
      <c r="C13" s="3"/>
      <c r="D13" s="3"/>
      <c r="E13" s="3"/>
    </row>
    <row r="14" spans="1:5" ht="15">
      <c r="A14" s="4"/>
      <c r="B14" s="4"/>
      <c r="C14" s="3"/>
      <c r="D14" s="3"/>
      <c r="E14" s="3"/>
    </row>
    <row r="15" spans="1:5" ht="15">
      <c r="A15" s="4"/>
      <c r="B15" s="4"/>
      <c r="C15" s="3"/>
      <c r="D15" s="3"/>
      <c r="E15" s="3"/>
    </row>
    <row r="16" spans="1:5" ht="15">
      <c r="A16" s="4"/>
      <c r="B16" s="4"/>
      <c r="C16" s="3"/>
      <c r="D16" s="3"/>
      <c r="E16" s="3"/>
    </row>
    <row r="17" spans="1:5" ht="15">
      <c r="A17" s="4"/>
      <c r="B17" s="4"/>
      <c r="C17" s="3"/>
      <c r="D17" s="3"/>
      <c r="E17" s="3"/>
    </row>
    <row r="18" spans="1:5" ht="15">
      <c r="A18" s="4"/>
      <c r="B18" s="4"/>
      <c r="C18" s="3"/>
      <c r="D18" s="3"/>
      <c r="E18" s="3"/>
    </row>
    <row r="19" spans="1:5" ht="15">
      <c r="A19" s="4"/>
      <c r="B19" s="4"/>
      <c r="C19" s="3"/>
      <c r="D19" s="3"/>
      <c r="E19" s="3"/>
    </row>
    <row r="20" spans="1:5" ht="15">
      <c r="A20" s="4"/>
      <c r="B20" s="4"/>
      <c r="C20" s="3"/>
      <c r="D20" s="3"/>
      <c r="E20" s="3"/>
    </row>
    <row r="21" spans="1:5" ht="15">
      <c r="A21" s="4"/>
      <c r="B21" s="4"/>
      <c r="C21" s="3"/>
      <c r="D21" s="3"/>
      <c r="E21" s="3"/>
    </row>
    <row r="22" spans="1:5" ht="15">
      <c r="A22" s="4"/>
      <c r="B22" s="4"/>
      <c r="C22" s="3"/>
      <c r="D22" s="3"/>
      <c r="E22" s="3"/>
    </row>
    <row r="23" spans="1:5" ht="15">
      <c r="A23" s="34"/>
      <c r="B23" s="3"/>
      <c r="C23" s="3"/>
      <c r="D23" s="3"/>
      <c r="E23" s="3"/>
    </row>
    <row r="24" spans="1:5" ht="15">
      <c r="A24" s="34"/>
      <c r="B24" s="3"/>
      <c r="C24" s="3"/>
      <c r="D24" s="3"/>
      <c r="E24" s="3"/>
    </row>
    <row r="25" spans="1:5" ht="15">
      <c r="A25" s="34"/>
      <c r="B25" s="3"/>
      <c r="C25" s="3"/>
      <c r="D25" s="3"/>
      <c r="E25" s="3"/>
    </row>
    <row r="26" spans="1:5" ht="15">
      <c r="A26" s="34"/>
      <c r="B26" s="4"/>
      <c r="C26" s="3"/>
      <c r="D26" s="3"/>
      <c r="E26" s="3"/>
    </row>
    <row r="27" spans="1:5" ht="15">
      <c r="A27" s="34"/>
      <c r="B27" s="3"/>
      <c r="C27" s="3"/>
      <c r="D27" s="3"/>
      <c r="E27" s="3"/>
    </row>
    <row r="28" spans="1:5" ht="15">
      <c r="A28" s="34"/>
      <c r="B28" s="3"/>
      <c r="C28" s="3"/>
      <c r="D28" s="3"/>
      <c r="E28" s="3"/>
    </row>
    <row r="29" spans="1:5" ht="15">
      <c r="A29" s="34"/>
      <c r="B29" s="3"/>
      <c r="C29" s="3"/>
      <c r="D29" s="3"/>
      <c r="E29" s="3"/>
    </row>
    <row r="30" spans="1:5" ht="15">
      <c r="A30" s="34"/>
      <c r="B30" s="3"/>
      <c r="C30" s="3"/>
      <c r="D30" s="3"/>
      <c r="E30" s="3"/>
    </row>
    <row r="31" spans="1:5" ht="15">
      <c r="A31" s="34"/>
      <c r="B31" s="3"/>
      <c r="C31" s="3"/>
      <c r="D31" s="3"/>
      <c r="E31" s="3"/>
    </row>
    <row r="32" spans="1:5" ht="15">
      <c r="A32" s="34"/>
      <c r="B32" s="3"/>
      <c r="C32" s="3"/>
      <c r="D32" s="3"/>
      <c r="E32" s="3"/>
    </row>
    <row r="33" spans="1:5" ht="15">
      <c r="A33" s="34"/>
      <c r="B33" s="3"/>
      <c r="C33" s="3"/>
      <c r="D33" s="3"/>
      <c r="E33" s="3"/>
    </row>
    <row r="34" spans="1:5" ht="15">
      <c r="A34" s="34"/>
      <c r="B34" s="3"/>
      <c r="C34" s="3"/>
      <c r="D34" s="3"/>
      <c r="E34" s="3"/>
    </row>
    <row r="35" spans="1:5" ht="15">
      <c r="A35" s="35"/>
      <c r="B35" s="3"/>
      <c r="C35" s="3"/>
      <c r="D35" s="3"/>
      <c r="E35" s="3"/>
    </row>
    <row r="36" spans="1:5" ht="15">
      <c r="A36" s="35"/>
      <c r="B36" s="3"/>
      <c r="C36" s="3"/>
      <c r="D36" s="3"/>
      <c r="E36" s="3"/>
    </row>
    <row r="37" spans="2:5" ht="15">
      <c r="B37" s="3"/>
      <c r="C37" s="3"/>
      <c r="D37" s="3"/>
      <c r="E37" s="3"/>
    </row>
    <row r="38" spans="2:5" ht="15">
      <c r="B38" s="3"/>
      <c r="C38" s="3"/>
      <c r="D38" s="3"/>
      <c r="E38" s="3"/>
    </row>
    <row r="39" spans="2:5" ht="15">
      <c r="B39" s="3"/>
      <c r="C39" s="3"/>
      <c r="D39" s="3"/>
      <c r="E39" s="3"/>
    </row>
    <row r="40" spans="2:5" ht="15">
      <c r="B40" s="3"/>
      <c r="C40" s="3"/>
      <c r="D40" s="3"/>
      <c r="E40" s="3"/>
    </row>
    <row r="41" spans="2:5" ht="15">
      <c r="B41" s="3"/>
      <c r="C41" s="3"/>
      <c r="D41" s="3"/>
      <c r="E41" s="3"/>
    </row>
  </sheetData>
  <printOptions/>
  <pageMargins left="0.53" right="0.28" top="1" bottom="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8"/>
  <sheetViews>
    <sheetView workbookViewId="0" topLeftCell="A1">
      <selection activeCell="A2" sqref="A2:B16"/>
    </sheetView>
  </sheetViews>
  <sheetFormatPr defaultColWidth="11.421875" defaultRowHeight="12.75"/>
  <cols>
    <col min="1" max="1" width="3.57421875" style="1" customWidth="1"/>
    <col min="2" max="2" width="20.7109375" style="1" customWidth="1"/>
    <col min="3" max="3" width="7.140625" style="1" customWidth="1"/>
    <col min="4" max="16" width="3.8515625" style="1" customWidth="1"/>
    <col min="17" max="20" width="5.57421875" style="1" customWidth="1"/>
    <col min="21" max="21" width="7.421875" style="1" customWidth="1"/>
    <col min="22" max="16384" width="11.421875" style="1" customWidth="1"/>
  </cols>
  <sheetData>
    <row r="1" spans="1:21" ht="15">
      <c r="A1" s="4"/>
      <c r="B1" s="3"/>
      <c r="C1" s="3"/>
      <c r="S1" s="6"/>
      <c r="T1" s="6"/>
      <c r="U1" s="6"/>
    </row>
    <row r="2" spans="1:3" ht="16.5" thickBot="1">
      <c r="A2" s="4"/>
      <c r="B2" s="5" t="s">
        <v>69</v>
      </c>
      <c r="C2" s="3"/>
    </row>
    <row r="3" spans="1:21" ht="16.5" thickBot="1">
      <c r="A3" s="4"/>
      <c r="B3" s="30" t="s">
        <v>1</v>
      </c>
      <c r="C3" s="21" t="s">
        <v>3</v>
      </c>
      <c r="D3" s="31">
        <v>1</v>
      </c>
      <c r="E3" s="31">
        <v>2</v>
      </c>
      <c r="F3" s="31">
        <v>3</v>
      </c>
      <c r="G3" s="31">
        <v>4</v>
      </c>
      <c r="H3" s="31">
        <v>5</v>
      </c>
      <c r="I3" s="31">
        <v>6</v>
      </c>
      <c r="J3" s="31">
        <v>7</v>
      </c>
      <c r="K3" s="31">
        <v>8</v>
      </c>
      <c r="L3" s="31">
        <v>9</v>
      </c>
      <c r="M3" s="31">
        <v>10</v>
      </c>
      <c r="N3" s="31">
        <v>11</v>
      </c>
      <c r="O3" s="31">
        <v>12</v>
      </c>
      <c r="P3" s="31">
        <v>14</v>
      </c>
      <c r="Q3" s="32" t="s">
        <v>4</v>
      </c>
      <c r="R3" s="32" t="s">
        <v>5</v>
      </c>
      <c r="S3" s="32" t="s">
        <v>6</v>
      </c>
      <c r="T3" s="32" t="s">
        <v>7</v>
      </c>
      <c r="U3" s="32" t="s">
        <v>8</v>
      </c>
    </row>
    <row r="4" spans="1:21" ht="15">
      <c r="A4" s="4"/>
      <c r="B4" s="13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33"/>
      <c r="U4" s="33"/>
    </row>
    <row r="5" spans="1:21" ht="15">
      <c r="A5" s="4">
        <f>1+A4</f>
        <v>1</v>
      </c>
      <c r="B5" s="13" t="s">
        <v>70</v>
      </c>
      <c r="C5" s="12" t="s">
        <v>71</v>
      </c>
      <c r="D5" s="13">
        <v>5</v>
      </c>
      <c r="E5" s="13">
        <v>2</v>
      </c>
      <c r="F5" s="13">
        <v>5</v>
      </c>
      <c r="G5" s="13">
        <v>1</v>
      </c>
      <c r="H5" s="13">
        <v>2</v>
      </c>
      <c r="I5" s="13">
        <v>5</v>
      </c>
      <c r="J5" s="13">
        <v>1</v>
      </c>
      <c r="K5" s="13">
        <v>7</v>
      </c>
      <c r="L5" s="13">
        <v>2</v>
      </c>
      <c r="M5" s="33">
        <v>1</v>
      </c>
      <c r="N5" s="33">
        <v>2</v>
      </c>
      <c r="O5" s="33">
        <v>1</v>
      </c>
      <c r="P5" s="13">
        <v>2</v>
      </c>
      <c r="Q5" s="13">
        <f aca="true" t="shared" si="0" ref="Q5:Q16">SUM(D5:P5)</f>
        <v>36</v>
      </c>
      <c r="R5" s="13">
        <f aca="true" t="shared" si="1" ref="R5:R16">+MAX(D5:P5)</f>
        <v>7</v>
      </c>
      <c r="S5" s="13">
        <v>5</v>
      </c>
      <c r="T5" s="33">
        <v>5</v>
      </c>
      <c r="U5" s="33">
        <f aca="true" t="shared" si="2" ref="U5:U16">+Q5-R5-S5-T5</f>
        <v>19</v>
      </c>
    </row>
    <row r="6" spans="1:21" ht="15">
      <c r="A6" s="4">
        <v>2</v>
      </c>
      <c r="B6" s="13" t="s">
        <v>72</v>
      </c>
      <c r="C6" s="12" t="s">
        <v>73</v>
      </c>
      <c r="D6" s="13">
        <v>2</v>
      </c>
      <c r="E6" s="13">
        <v>1</v>
      </c>
      <c r="F6" s="13">
        <v>2</v>
      </c>
      <c r="G6" s="13">
        <v>3</v>
      </c>
      <c r="H6" s="13">
        <v>1</v>
      </c>
      <c r="I6" s="13">
        <v>2</v>
      </c>
      <c r="J6" s="13">
        <v>2</v>
      </c>
      <c r="K6" s="13">
        <v>2</v>
      </c>
      <c r="L6" s="13">
        <v>6</v>
      </c>
      <c r="M6" s="33">
        <v>5</v>
      </c>
      <c r="N6" s="33">
        <v>4</v>
      </c>
      <c r="O6" s="33">
        <v>3</v>
      </c>
      <c r="P6" s="13">
        <v>5</v>
      </c>
      <c r="Q6" s="13">
        <f t="shared" si="0"/>
        <v>38</v>
      </c>
      <c r="R6" s="13">
        <f t="shared" si="1"/>
        <v>6</v>
      </c>
      <c r="S6" s="13">
        <v>5</v>
      </c>
      <c r="T6" s="33">
        <v>5</v>
      </c>
      <c r="U6" s="33">
        <f t="shared" si="2"/>
        <v>22</v>
      </c>
    </row>
    <row r="7" spans="1:21" ht="15">
      <c r="A7" s="4">
        <f>1+A6</f>
        <v>3</v>
      </c>
      <c r="B7" s="13" t="s">
        <v>74</v>
      </c>
      <c r="C7" s="12" t="s">
        <v>75</v>
      </c>
      <c r="D7" s="13">
        <v>4</v>
      </c>
      <c r="E7" s="13">
        <v>7</v>
      </c>
      <c r="F7" s="13">
        <v>1</v>
      </c>
      <c r="G7" s="13">
        <v>2</v>
      </c>
      <c r="H7" s="13">
        <v>6</v>
      </c>
      <c r="I7" s="13">
        <v>6</v>
      </c>
      <c r="J7" s="13">
        <v>4</v>
      </c>
      <c r="K7" s="13">
        <v>1</v>
      </c>
      <c r="L7" s="13">
        <v>5</v>
      </c>
      <c r="M7" s="33">
        <v>2</v>
      </c>
      <c r="N7" s="33">
        <v>3</v>
      </c>
      <c r="O7" s="33">
        <v>2</v>
      </c>
      <c r="P7" s="13">
        <v>1</v>
      </c>
      <c r="Q7" s="13">
        <f t="shared" si="0"/>
        <v>44</v>
      </c>
      <c r="R7" s="13">
        <f t="shared" si="1"/>
        <v>7</v>
      </c>
      <c r="S7" s="13">
        <v>6</v>
      </c>
      <c r="T7" s="33">
        <v>6</v>
      </c>
      <c r="U7" s="33">
        <f t="shared" si="2"/>
        <v>25</v>
      </c>
    </row>
    <row r="8" spans="1:21" ht="15">
      <c r="A8" s="4">
        <v>4</v>
      </c>
      <c r="B8" s="13" t="s">
        <v>76</v>
      </c>
      <c r="C8" s="12" t="s">
        <v>77</v>
      </c>
      <c r="D8" s="13">
        <v>1</v>
      </c>
      <c r="E8" s="13">
        <v>5</v>
      </c>
      <c r="F8" s="13">
        <v>3</v>
      </c>
      <c r="G8" s="13">
        <v>5</v>
      </c>
      <c r="H8" s="13">
        <v>5</v>
      </c>
      <c r="I8" s="13">
        <v>1</v>
      </c>
      <c r="J8" s="13">
        <v>7</v>
      </c>
      <c r="K8" s="13">
        <v>4</v>
      </c>
      <c r="L8" s="13">
        <v>1</v>
      </c>
      <c r="M8" s="33">
        <v>4</v>
      </c>
      <c r="N8" s="33">
        <v>7</v>
      </c>
      <c r="O8" s="33">
        <v>5</v>
      </c>
      <c r="P8" s="13">
        <v>3</v>
      </c>
      <c r="Q8" s="13">
        <f t="shared" si="0"/>
        <v>51</v>
      </c>
      <c r="R8" s="13">
        <f t="shared" si="1"/>
        <v>7</v>
      </c>
      <c r="S8" s="13">
        <v>7</v>
      </c>
      <c r="T8" s="33">
        <v>5</v>
      </c>
      <c r="U8" s="33">
        <f t="shared" si="2"/>
        <v>32</v>
      </c>
    </row>
    <row r="9" spans="1:21" ht="15">
      <c r="A9" s="4">
        <v>5</v>
      </c>
      <c r="B9" s="13" t="s">
        <v>78</v>
      </c>
      <c r="C9" s="12" t="s">
        <v>79</v>
      </c>
      <c r="D9" s="13">
        <v>6</v>
      </c>
      <c r="E9" s="13">
        <v>4</v>
      </c>
      <c r="F9" s="13">
        <v>4</v>
      </c>
      <c r="G9" s="13">
        <v>13</v>
      </c>
      <c r="H9" s="13">
        <v>4</v>
      </c>
      <c r="I9" s="13">
        <v>7</v>
      </c>
      <c r="J9" s="13">
        <v>5</v>
      </c>
      <c r="K9" s="13">
        <v>5</v>
      </c>
      <c r="L9" s="13">
        <v>4</v>
      </c>
      <c r="M9" s="33">
        <v>3</v>
      </c>
      <c r="N9" s="33">
        <v>1</v>
      </c>
      <c r="O9" s="33">
        <v>4</v>
      </c>
      <c r="P9" s="13">
        <v>13</v>
      </c>
      <c r="Q9" s="13">
        <f t="shared" si="0"/>
        <v>73</v>
      </c>
      <c r="R9" s="13">
        <f t="shared" si="1"/>
        <v>13</v>
      </c>
      <c r="S9" s="13">
        <v>13</v>
      </c>
      <c r="T9" s="33">
        <v>7</v>
      </c>
      <c r="U9" s="33">
        <f t="shared" si="2"/>
        <v>40</v>
      </c>
    </row>
    <row r="10" spans="1:21" ht="15">
      <c r="A10" s="4">
        <v>6</v>
      </c>
      <c r="B10" s="13" t="s">
        <v>80</v>
      </c>
      <c r="C10" s="12" t="s">
        <v>81</v>
      </c>
      <c r="D10" s="13">
        <v>7</v>
      </c>
      <c r="E10" s="13">
        <v>3</v>
      </c>
      <c r="F10" s="13">
        <v>6</v>
      </c>
      <c r="G10" s="13">
        <v>4</v>
      </c>
      <c r="H10" s="13">
        <v>3</v>
      </c>
      <c r="I10" s="13">
        <v>3</v>
      </c>
      <c r="J10" s="13">
        <v>3</v>
      </c>
      <c r="K10" s="13">
        <v>3</v>
      </c>
      <c r="L10" s="13">
        <v>13</v>
      </c>
      <c r="M10" s="33">
        <v>6</v>
      </c>
      <c r="N10" s="33">
        <v>8</v>
      </c>
      <c r="O10" s="33">
        <v>13</v>
      </c>
      <c r="P10" s="13">
        <v>13</v>
      </c>
      <c r="Q10" s="13">
        <f t="shared" si="0"/>
        <v>85</v>
      </c>
      <c r="R10" s="13">
        <f t="shared" si="1"/>
        <v>13</v>
      </c>
      <c r="S10" s="13">
        <v>13</v>
      </c>
      <c r="T10" s="33">
        <v>13</v>
      </c>
      <c r="U10" s="33">
        <f t="shared" si="2"/>
        <v>46</v>
      </c>
    </row>
    <row r="11" spans="1:21" ht="15">
      <c r="A11" s="4">
        <v>7</v>
      </c>
      <c r="B11" s="13" t="s">
        <v>82</v>
      </c>
      <c r="C11" s="12" t="s">
        <v>83</v>
      </c>
      <c r="D11" s="13">
        <v>8</v>
      </c>
      <c r="E11" s="13">
        <v>8</v>
      </c>
      <c r="F11" s="13">
        <v>13</v>
      </c>
      <c r="G11" s="13">
        <v>13</v>
      </c>
      <c r="H11" s="13">
        <v>7</v>
      </c>
      <c r="I11" s="13">
        <v>13</v>
      </c>
      <c r="J11" s="13">
        <v>6</v>
      </c>
      <c r="K11" s="13">
        <v>6</v>
      </c>
      <c r="L11" s="13">
        <v>3</v>
      </c>
      <c r="M11" s="33">
        <v>7</v>
      </c>
      <c r="N11" s="33">
        <v>5</v>
      </c>
      <c r="O11" s="33">
        <v>6</v>
      </c>
      <c r="P11" s="13">
        <v>4</v>
      </c>
      <c r="Q11" s="13">
        <f t="shared" si="0"/>
        <v>99</v>
      </c>
      <c r="R11" s="13">
        <f t="shared" si="1"/>
        <v>13</v>
      </c>
      <c r="S11" s="13">
        <f aca="true" t="shared" si="3" ref="S11:S16">+MAX(D11:K11)</f>
        <v>13</v>
      </c>
      <c r="T11" s="33">
        <v>13</v>
      </c>
      <c r="U11" s="33">
        <f t="shared" si="2"/>
        <v>60</v>
      </c>
    </row>
    <row r="12" spans="1:21" ht="15">
      <c r="A12" s="4">
        <v>8</v>
      </c>
      <c r="B12" s="13" t="s">
        <v>84</v>
      </c>
      <c r="C12" s="12" t="s">
        <v>85</v>
      </c>
      <c r="D12" s="13">
        <v>3</v>
      </c>
      <c r="E12" s="13">
        <v>6</v>
      </c>
      <c r="F12" s="13">
        <v>13</v>
      </c>
      <c r="G12" s="13">
        <v>13</v>
      </c>
      <c r="H12" s="13">
        <v>13</v>
      </c>
      <c r="I12" s="13">
        <v>13</v>
      </c>
      <c r="J12" s="13">
        <v>13</v>
      </c>
      <c r="K12" s="13">
        <v>13</v>
      </c>
      <c r="L12" s="13">
        <v>13</v>
      </c>
      <c r="M12" s="33">
        <v>6</v>
      </c>
      <c r="N12" s="33">
        <v>6</v>
      </c>
      <c r="O12" s="33">
        <v>13</v>
      </c>
      <c r="P12" s="13">
        <v>13</v>
      </c>
      <c r="Q12" s="13">
        <f t="shared" si="0"/>
        <v>138</v>
      </c>
      <c r="R12" s="13">
        <f t="shared" si="1"/>
        <v>13</v>
      </c>
      <c r="S12" s="13">
        <f t="shared" si="3"/>
        <v>13</v>
      </c>
      <c r="T12" s="33">
        <v>13</v>
      </c>
      <c r="U12" s="33">
        <f t="shared" si="2"/>
        <v>99</v>
      </c>
    </row>
    <row r="13" spans="1:21" ht="15">
      <c r="A13" s="4">
        <v>9</v>
      </c>
      <c r="B13" s="13" t="s">
        <v>86</v>
      </c>
      <c r="C13" s="12" t="s">
        <v>87</v>
      </c>
      <c r="D13" s="13">
        <v>11</v>
      </c>
      <c r="E13" s="13">
        <v>9</v>
      </c>
      <c r="F13" s="13">
        <v>13</v>
      </c>
      <c r="G13" s="13">
        <v>13</v>
      </c>
      <c r="H13" s="13">
        <v>9</v>
      </c>
      <c r="I13" s="13">
        <v>4</v>
      </c>
      <c r="J13" s="13">
        <v>13</v>
      </c>
      <c r="K13" s="13">
        <v>13</v>
      </c>
      <c r="L13" s="13">
        <v>13</v>
      </c>
      <c r="M13" s="33">
        <v>8</v>
      </c>
      <c r="N13" s="33">
        <v>13</v>
      </c>
      <c r="O13" s="33">
        <v>13</v>
      </c>
      <c r="P13" s="13">
        <v>13</v>
      </c>
      <c r="Q13" s="13">
        <f t="shared" si="0"/>
        <v>145</v>
      </c>
      <c r="R13" s="13">
        <f t="shared" si="1"/>
        <v>13</v>
      </c>
      <c r="S13" s="13">
        <f t="shared" si="3"/>
        <v>13</v>
      </c>
      <c r="T13" s="33">
        <v>13</v>
      </c>
      <c r="U13" s="33">
        <f t="shared" si="2"/>
        <v>106</v>
      </c>
    </row>
    <row r="14" spans="1:21" ht="15">
      <c r="A14" s="4">
        <v>10</v>
      </c>
      <c r="B14" s="13" t="s">
        <v>88</v>
      </c>
      <c r="C14" s="12" t="s">
        <v>89</v>
      </c>
      <c r="D14" s="13">
        <v>10</v>
      </c>
      <c r="E14" s="13">
        <v>13</v>
      </c>
      <c r="F14" s="13">
        <v>13</v>
      </c>
      <c r="G14" s="13">
        <v>13</v>
      </c>
      <c r="H14" s="13">
        <v>8</v>
      </c>
      <c r="I14" s="13">
        <v>13</v>
      </c>
      <c r="J14" s="13">
        <v>13</v>
      </c>
      <c r="K14" s="13">
        <v>13</v>
      </c>
      <c r="L14" s="13">
        <v>7</v>
      </c>
      <c r="M14" s="33">
        <v>13</v>
      </c>
      <c r="N14" s="33">
        <v>13</v>
      </c>
      <c r="O14" s="33">
        <v>13</v>
      </c>
      <c r="P14" s="13">
        <v>13</v>
      </c>
      <c r="Q14" s="13">
        <f t="shared" si="0"/>
        <v>155</v>
      </c>
      <c r="R14" s="13">
        <f t="shared" si="1"/>
        <v>13</v>
      </c>
      <c r="S14" s="13">
        <f t="shared" si="3"/>
        <v>13</v>
      </c>
      <c r="T14" s="33">
        <v>13</v>
      </c>
      <c r="U14" s="33">
        <f t="shared" si="2"/>
        <v>116</v>
      </c>
    </row>
    <row r="15" spans="1:21" ht="15">
      <c r="A15" s="4">
        <f>1+A14</f>
        <v>11</v>
      </c>
      <c r="B15" s="13" t="s">
        <v>90</v>
      </c>
      <c r="C15" s="12" t="s">
        <v>91</v>
      </c>
      <c r="D15" s="13">
        <v>9</v>
      </c>
      <c r="E15" s="13">
        <v>13</v>
      </c>
      <c r="F15" s="13">
        <v>13</v>
      </c>
      <c r="G15" s="13">
        <v>13</v>
      </c>
      <c r="H15" s="13">
        <v>13</v>
      </c>
      <c r="I15" s="13">
        <v>13</v>
      </c>
      <c r="J15" s="13">
        <v>13</v>
      </c>
      <c r="K15" s="13">
        <v>13</v>
      </c>
      <c r="L15" s="13">
        <v>13</v>
      </c>
      <c r="M15" s="33">
        <v>13</v>
      </c>
      <c r="N15" s="33">
        <v>13</v>
      </c>
      <c r="O15" s="33">
        <v>13</v>
      </c>
      <c r="P15" s="13">
        <v>13</v>
      </c>
      <c r="Q15" s="13">
        <f t="shared" si="0"/>
        <v>165</v>
      </c>
      <c r="R15" s="13">
        <f t="shared" si="1"/>
        <v>13</v>
      </c>
      <c r="S15" s="13">
        <f t="shared" si="3"/>
        <v>13</v>
      </c>
      <c r="T15" s="33">
        <v>13</v>
      </c>
      <c r="U15" s="33">
        <f t="shared" si="2"/>
        <v>126</v>
      </c>
    </row>
    <row r="16" spans="1:21" ht="15">
      <c r="A16" s="4">
        <f>1+A15</f>
        <v>12</v>
      </c>
      <c r="B16" s="13" t="s">
        <v>92</v>
      </c>
      <c r="C16" s="12" t="s">
        <v>93</v>
      </c>
      <c r="D16" s="10">
        <v>13</v>
      </c>
      <c r="E16" s="10">
        <v>13</v>
      </c>
      <c r="F16" s="10">
        <v>13</v>
      </c>
      <c r="G16" s="10">
        <v>13</v>
      </c>
      <c r="H16" s="10">
        <v>13</v>
      </c>
      <c r="I16" s="10">
        <v>13</v>
      </c>
      <c r="J16" s="13">
        <v>13</v>
      </c>
      <c r="K16" s="13">
        <v>13</v>
      </c>
      <c r="L16" s="13">
        <v>13</v>
      </c>
      <c r="M16" s="33">
        <v>13</v>
      </c>
      <c r="N16" s="33">
        <v>13</v>
      </c>
      <c r="O16" s="33">
        <v>13</v>
      </c>
      <c r="P16" s="13">
        <v>13</v>
      </c>
      <c r="Q16" s="13">
        <f t="shared" si="0"/>
        <v>169</v>
      </c>
      <c r="R16" s="13">
        <f t="shared" si="1"/>
        <v>13</v>
      </c>
      <c r="S16" s="13">
        <f t="shared" si="3"/>
        <v>13</v>
      </c>
      <c r="T16" s="33">
        <v>13</v>
      </c>
      <c r="U16" s="33">
        <f t="shared" si="2"/>
        <v>130</v>
      </c>
    </row>
    <row r="17" spans="1:21" ht="15">
      <c r="A17" s="4"/>
      <c r="B17" s="13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33"/>
      <c r="U17" s="33"/>
    </row>
    <row r="18" spans="1:3" ht="15">
      <c r="A18" s="4"/>
      <c r="B18" s="4"/>
      <c r="C18" s="3"/>
    </row>
    <row r="19" spans="1:3" ht="15">
      <c r="A19" s="4"/>
      <c r="B19" s="4"/>
      <c r="C19" s="3"/>
    </row>
    <row r="20" spans="1:3" ht="15">
      <c r="A20" s="34"/>
      <c r="B20" s="3"/>
      <c r="C20" s="3"/>
    </row>
    <row r="21" spans="1:3" ht="15">
      <c r="A21" s="34"/>
      <c r="B21" s="3"/>
      <c r="C21" s="3"/>
    </row>
    <row r="22" spans="1:3" ht="15">
      <c r="A22" s="34"/>
      <c r="B22" s="3"/>
      <c r="C22" s="3"/>
    </row>
    <row r="23" spans="1:3" ht="15">
      <c r="A23" s="34"/>
      <c r="B23" s="4"/>
      <c r="C23" s="3"/>
    </row>
    <row r="24" spans="1:3" ht="15">
      <c r="A24" s="34"/>
      <c r="B24" s="3"/>
      <c r="C24" s="3"/>
    </row>
    <row r="25" spans="1:3" ht="15">
      <c r="A25" s="34"/>
      <c r="B25" s="3"/>
      <c r="C25" s="3"/>
    </row>
    <row r="26" spans="1:3" ht="15">
      <c r="A26" s="34"/>
      <c r="B26" s="3"/>
      <c r="C26" s="3"/>
    </row>
    <row r="27" spans="1:3" ht="15">
      <c r="A27" s="34"/>
      <c r="B27" s="3"/>
      <c r="C27" s="3"/>
    </row>
    <row r="28" spans="1:3" ht="15">
      <c r="A28" s="34"/>
      <c r="B28" s="3"/>
      <c r="C28" s="3"/>
    </row>
    <row r="29" spans="1:3" ht="15">
      <c r="A29" s="34"/>
      <c r="B29" s="3"/>
      <c r="C29" s="3"/>
    </row>
    <row r="30" spans="1:3" ht="15">
      <c r="A30" s="34"/>
      <c r="B30" s="3"/>
      <c r="C30" s="3"/>
    </row>
    <row r="31" spans="1:3" ht="15">
      <c r="A31" s="34"/>
      <c r="B31" s="3"/>
      <c r="C31" s="3"/>
    </row>
    <row r="32" spans="1:3" ht="15">
      <c r="A32" s="35"/>
      <c r="B32" s="3"/>
      <c r="C32" s="3"/>
    </row>
    <row r="33" spans="1:3" ht="15">
      <c r="A33" s="35"/>
      <c r="B33" s="3"/>
      <c r="C33" s="3"/>
    </row>
    <row r="34" spans="2:3" ht="15">
      <c r="B34" s="3"/>
      <c r="C34" s="3"/>
    </row>
    <row r="35" spans="2:3" ht="15">
      <c r="B35" s="3"/>
      <c r="C35" s="3"/>
    </row>
    <row r="36" spans="2:3" ht="15">
      <c r="B36" s="3"/>
      <c r="C36" s="3"/>
    </row>
    <row r="37" spans="2:3" ht="15">
      <c r="B37" s="3"/>
      <c r="C37" s="3"/>
    </row>
    <row r="38" spans="2:3" ht="15">
      <c r="B38" s="3"/>
      <c r="C38" s="3"/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7"/>
  <sheetViews>
    <sheetView workbookViewId="0" topLeftCell="A1">
      <selection activeCell="A2" sqref="A2:B27"/>
    </sheetView>
  </sheetViews>
  <sheetFormatPr defaultColWidth="11.421875" defaultRowHeight="12.75"/>
  <cols>
    <col min="1" max="1" width="3.57421875" style="1" customWidth="1"/>
    <col min="2" max="2" width="25.7109375" style="1" customWidth="1"/>
    <col min="3" max="3" width="6.140625" style="1" customWidth="1"/>
    <col min="4" max="4" width="9.00390625" style="1" customWidth="1"/>
    <col min="5" max="16" width="4.7109375" style="1" customWidth="1"/>
    <col min="17" max="17" width="5.8515625" style="1" customWidth="1"/>
    <col min="18" max="21" width="6.140625" style="1" customWidth="1"/>
    <col min="22" max="22" width="5.421875" style="1" customWidth="1"/>
    <col min="23" max="16384" width="11.421875" style="1" customWidth="1"/>
  </cols>
  <sheetData>
    <row r="1" spans="2:4" ht="15">
      <c r="B1" s="3"/>
      <c r="C1" s="3"/>
      <c r="D1" s="3"/>
    </row>
    <row r="2" spans="1:18" ht="15.75">
      <c r="A2" s="4"/>
      <c r="B2" s="5" t="s">
        <v>0</v>
      </c>
      <c r="C2" s="3"/>
      <c r="D2" s="3"/>
      <c r="R2" s="6"/>
    </row>
    <row r="3" spans="1:4" ht="15.75" thickBot="1">
      <c r="A3" s="4"/>
      <c r="B3" s="4"/>
      <c r="C3" s="3"/>
      <c r="D3" s="3"/>
    </row>
    <row r="4" spans="1:22" ht="15.75">
      <c r="A4" s="4"/>
      <c r="B4" s="7" t="s">
        <v>1</v>
      </c>
      <c r="C4" s="8" t="s">
        <v>2</v>
      </c>
      <c r="D4" s="8" t="s">
        <v>3</v>
      </c>
      <c r="E4" s="9">
        <v>1</v>
      </c>
      <c r="F4" s="9">
        <v>2</v>
      </c>
      <c r="G4" s="9">
        <v>3</v>
      </c>
      <c r="H4" s="9">
        <v>4</v>
      </c>
      <c r="I4" s="9">
        <v>5</v>
      </c>
      <c r="J4" s="9">
        <v>6</v>
      </c>
      <c r="K4" s="9">
        <v>7</v>
      </c>
      <c r="L4" s="9">
        <v>8</v>
      </c>
      <c r="M4" s="9">
        <v>9</v>
      </c>
      <c r="N4" s="9">
        <v>10</v>
      </c>
      <c r="O4" s="9">
        <v>11</v>
      </c>
      <c r="P4" s="9">
        <v>12</v>
      </c>
      <c r="Q4" s="9">
        <v>13</v>
      </c>
      <c r="R4" s="59" t="s">
        <v>4</v>
      </c>
      <c r="S4" s="59" t="s">
        <v>5</v>
      </c>
      <c r="T4" s="59" t="s">
        <v>6</v>
      </c>
      <c r="U4" s="60" t="s">
        <v>7</v>
      </c>
      <c r="V4" s="60" t="s">
        <v>221</v>
      </c>
    </row>
    <row r="5" spans="1:22" ht="15">
      <c r="A5" s="10">
        <f>1+A3</f>
        <v>1</v>
      </c>
      <c r="B5" s="10" t="s">
        <v>9</v>
      </c>
      <c r="C5" s="11" t="s">
        <v>220</v>
      </c>
      <c r="D5" s="12">
        <v>42</v>
      </c>
      <c r="E5" s="13">
        <v>2</v>
      </c>
      <c r="F5" s="13">
        <v>4</v>
      </c>
      <c r="G5" s="13">
        <v>3</v>
      </c>
      <c r="H5" s="13">
        <v>2</v>
      </c>
      <c r="I5" s="13">
        <v>24</v>
      </c>
      <c r="J5" s="13">
        <v>8</v>
      </c>
      <c r="K5" s="13">
        <v>1</v>
      </c>
      <c r="L5" s="13">
        <v>8</v>
      </c>
      <c r="M5" s="13">
        <v>2</v>
      </c>
      <c r="N5" s="13">
        <v>6</v>
      </c>
      <c r="O5" s="13">
        <v>5</v>
      </c>
      <c r="P5" s="13">
        <v>5</v>
      </c>
      <c r="Q5" s="13">
        <v>1</v>
      </c>
      <c r="R5" s="13">
        <f aca="true" t="shared" si="0" ref="R5:R27">SUM(E5:Q5)</f>
        <v>71</v>
      </c>
      <c r="S5" s="13">
        <f aca="true" t="shared" si="1" ref="S5:S27">+MAX(E5:Q5)</f>
        <v>24</v>
      </c>
      <c r="T5" s="13">
        <v>8</v>
      </c>
      <c r="U5" s="13">
        <v>8</v>
      </c>
      <c r="V5" s="13">
        <f aca="true" t="shared" si="2" ref="V5:V27">+R5-S5-T5-U5</f>
        <v>31</v>
      </c>
    </row>
    <row r="6" spans="1:22" ht="15">
      <c r="A6" s="10">
        <f aca="true" t="shared" si="3" ref="A6:A27">+A5+1</f>
        <v>2</v>
      </c>
      <c r="B6" s="10" t="s">
        <v>11</v>
      </c>
      <c r="C6" s="11" t="s">
        <v>220</v>
      </c>
      <c r="D6" s="12" t="s">
        <v>12</v>
      </c>
      <c r="E6" s="13">
        <v>4</v>
      </c>
      <c r="F6" s="13">
        <v>1</v>
      </c>
      <c r="G6" s="13">
        <v>1</v>
      </c>
      <c r="H6" s="13">
        <v>5</v>
      </c>
      <c r="I6" s="13">
        <v>3</v>
      </c>
      <c r="J6" s="13">
        <v>5</v>
      </c>
      <c r="K6" s="13">
        <v>6</v>
      </c>
      <c r="L6" s="13">
        <v>9</v>
      </c>
      <c r="M6" s="13">
        <v>3</v>
      </c>
      <c r="N6" s="13">
        <v>24</v>
      </c>
      <c r="O6" s="13">
        <v>2</v>
      </c>
      <c r="P6" s="13">
        <v>3</v>
      </c>
      <c r="Q6" s="13">
        <v>24</v>
      </c>
      <c r="R6" s="13">
        <f t="shared" si="0"/>
        <v>90</v>
      </c>
      <c r="S6" s="13">
        <f t="shared" si="1"/>
        <v>24</v>
      </c>
      <c r="T6" s="13">
        <v>24</v>
      </c>
      <c r="U6" s="13">
        <v>9</v>
      </c>
      <c r="V6" s="13">
        <f t="shared" si="2"/>
        <v>33</v>
      </c>
    </row>
    <row r="7" spans="1:22" ht="15">
      <c r="A7" s="10">
        <f t="shared" si="3"/>
        <v>3</v>
      </c>
      <c r="B7" s="13" t="s">
        <v>13</v>
      </c>
      <c r="C7" s="11" t="s">
        <v>220</v>
      </c>
      <c r="D7" s="12" t="s">
        <v>14</v>
      </c>
      <c r="E7" s="13">
        <v>6</v>
      </c>
      <c r="F7" s="13">
        <v>6</v>
      </c>
      <c r="G7" s="13">
        <v>4</v>
      </c>
      <c r="H7" s="13">
        <v>3</v>
      </c>
      <c r="I7" s="10">
        <v>24</v>
      </c>
      <c r="J7" s="13">
        <v>6</v>
      </c>
      <c r="K7" s="13">
        <v>4</v>
      </c>
      <c r="L7" s="13">
        <v>5</v>
      </c>
      <c r="M7" s="13">
        <v>4</v>
      </c>
      <c r="N7" s="13">
        <v>4</v>
      </c>
      <c r="O7" s="13">
        <v>24</v>
      </c>
      <c r="P7" s="13">
        <v>24</v>
      </c>
      <c r="Q7" s="13">
        <v>3</v>
      </c>
      <c r="R7" s="13">
        <f t="shared" si="0"/>
        <v>117</v>
      </c>
      <c r="S7" s="13">
        <f t="shared" si="1"/>
        <v>24</v>
      </c>
      <c r="T7" s="13">
        <v>24</v>
      </c>
      <c r="U7" s="13">
        <v>24</v>
      </c>
      <c r="V7" s="13">
        <f t="shared" si="2"/>
        <v>45</v>
      </c>
    </row>
    <row r="8" spans="1:22" ht="15">
      <c r="A8" s="10">
        <f t="shared" si="3"/>
        <v>4</v>
      </c>
      <c r="B8" s="13" t="s">
        <v>15</v>
      </c>
      <c r="C8" s="11" t="s">
        <v>220</v>
      </c>
      <c r="D8" s="12" t="s">
        <v>16</v>
      </c>
      <c r="E8" s="10">
        <v>24</v>
      </c>
      <c r="F8" s="10">
        <v>24</v>
      </c>
      <c r="G8" s="10">
        <v>24</v>
      </c>
      <c r="H8" s="10">
        <v>24</v>
      </c>
      <c r="I8" s="13">
        <v>4</v>
      </c>
      <c r="J8" s="13">
        <v>7</v>
      </c>
      <c r="K8" s="13">
        <v>5</v>
      </c>
      <c r="L8" s="13">
        <v>1</v>
      </c>
      <c r="M8" s="13">
        <v>1</v>
      </c>
      <c r="N8" s="13">
        <v>1</v>
      </c>
      <c r="O8" s="13">
        <v>1</v>
      </c>
      <c r="P8" s="13">
        <v>1</v>
      </c>
      <c r="Q8" s="13">
        <v>2</v>
      </c>
      <c r="R8" s="13">
        <f t="shared" si="0"/>
        <v>119</v>
      </c>
      <c r="S8" s="13">
        <f t="shared" si="1"/>
        <v>24</v>
      </c>
      <c r="T8" s="13">
        <v>24</v>
      </c>
      <c r="U8" s="13">
        <v>24</v>
      </c>
      <c r="V8" s="13">
        <f t="shared" si="2"/>
        <v>47</v>
      </c>
    </row>
    <row r="9" spans="1:22" ht="15">
      <c r="A9" s="10">
        <f t="shared" si="3"/>
        <v>5</v>
      </c>
      <c r="B9" s="10" t="s">
        <v>10</v>
      </c>
      <c r="C9" s="11" t="s">
        <v>220</v>
      </c>
      <c r="D9" s="12">
        <v>61</v>
      </c>
      <c r="E9" s="13">
        <v>5</v>
      </c>
      <c r="F9" s="10">
        <v>24</v>
      </c>
      <c r="G9" s="10">
        <v>24</v>
      </c>
      <c r="H9" s="10">
        <v>24</v>
      </c>
      <c r="I9" s="13">
        <v>2</v>
      </c>
      <c r="J9" s="13">
        <v>4</v>
      </c>
      <c r="K9" s="13">
        <v>2</v>
      </c>
      <c r="L9" s="13">
        <v>2</v>
      </c>
      <c r="M9" s="13">
        <v>6</v>
      </c>
      <c r="N9" s="13">
        <v>2</v>
      </c>
      <c r="O9" s="13">
        <v>3</v>
      </c>
      <c r="P9" s="13">
        <v>2</v>
      </c>
      <c r="Q9" s="13">
        <v>24</v>
      </c>
      <c r="R9" s="13">
        <f t="shared" si="0"/>
        <v>124</v>
      </c>
      <c r="S9" s="13">
        <f t="shared" si="1"/>
        <v>24</v>
      </c>
      <c r="T9" s="13">
        <v>24</v>
      </c>
      <c r="U9" s="13">
        <v>24</v>
      </c>
      <c r="V9" s="13">
        <f t="shared" si="2"/>
        <v>52</v>
      </c>
    </row>
    <row r="10" spans="1:22" ht="15">
      <c r="A10" s="10">
        <f t="shared" si="3"/>
        <v>6</v>
      </c>
      <c r="B10" s="13" t="s">
        <v>17</v>
      </c>
      <c r="C10" s="11" t="s">
        <v>220</v>
      </c>
      <c r="D10" s="12">
        <v>33</v>
      </c>
      <c r="E10" s="13">
        <v>9</v>
      </c>
      <c r="F10" s="13">
        <v>9</v>
      </c>
      <c r="G10" s="13">
        <v>2</v>
      </c>
      <c r="H10" s="13">
        <v>1</v>
      </c>
      <c r="I10" s="13">
        <v>1</v>
      </c>
      <c r="J10" s="13">
        <v>1</v>
      </c>
      <c r="K10" s="13">
        <v>3</v>
      </c>
      <c r="L10" s="13">
        <v>3</v>
      </c>
      <c r="M10" s="13">
        <v>8</v>
      </c>
      <c r="N10" s="13">
        <v>24</v>
      </c>
      <c r="O10" s="13">
        <v>7</v>
      </c>
      <c r="P10" s="13">
        <v>6</v>
      </c>
      <c r="Q10" s="13">
        <v>24</v>
      </c>
      <c r="R10" s="13">
        <f t="shared" si="0"/>
        <v>98</v>
      </c>
      <c r="S10" s="13">
        <f t="shared" si="1"/>
        <v>24</v>
      </c>
      <c r="T10" s="13">
        <v>9</v>
      </c>
      <c r="U10" s="13">
        <v>9</v>
      </c>
      <c r="V10" s="13">
        <f t="shared" si="2"/>
        <v>56</v>
      </c>
    </row>
    <row r="11" spans="1:22" ht="15">
      <c r="A11" s="10">
        <f t="shared" si="3"/>
        <v>7</v>
      </c>
      <c r="B11" s="13" t="s">
        <v>18</v>
      </c>
      <c r="C11" s="11" t="s">
        <v>220</v>
      </c>
      <c r="D11" s="12">
        <v>1111</v>
      </c>
      <c r="E11" s="13">
        <v>7</v>
      </c>
      <c r="F11" s="13">
        <v>5</v>
      </c>
      <c r="G11" s="10">
        <v>24</v>
      </c>
      <c r="H11" s="10">
        <v>24</v>
      </c>
      <c r="I11" s="13">
        <v>7</v>
      </c>
      <c r="J11" s="13">
        <v>9</v>
      </c>
      <c r="K11" s="13">
        <v>9</v>
      </c>
      <c r="L11" s="13">
        <v>4</v>
      </c>
      <c r="M11" s="13">
        <v>7</v>
      </c>
      <c r="N11" s="13">
        <v>3</v>
      </c>
      <c r="O11" s="13">
        <v>4</v>
      </c>
      <c r="P11" s="13">
        <v>4</v>
      </c>
      <c r="Q11" s="13">
        <v>24</v>
      </c>
      <c r="R11" s="13">
        <f t="shared" si="0"/>
        <v>131</v>
      </c>
      <c r="S11" s="13">
        <f t="shared" si="1"/>
        <v>24</v>
      </c>
      <c r="T11" s="13">
        <v>24</v>
      </c>
      <c r="U11" s="13">
        <v>24</v>
      </c>
      <c r="V11" s="13">
        <f t="shared" si="2"/>
        <v>59</v>
      </c>
    </row>
    <row r="12" spans="1:22" ht="15">
      <c r="A12" s="10">
        <f t="shared" si="3"/>
        <v>8</v>
      </c>
      <c r="B12" s="13" t="s">
        <v>19</v>
      </c>
      <c r="C12" s="11" t="s">
        <v>220</v>
      </c>
      <c r="D12" s="12" t="s">
        <v>20</v>
      </c>
      <c r="E12" s="13">
        <v>14</v>
      </c>
      <c r="F12" s="13">
        <v>2</v>
      </c>
      <c r="G12" s="13">
        <v>5</v>
      </c>
      <c r="H12" s="13">
        <v>4</v>
      </c>
      <c r="I12" s="13">
        <v>8</v>
      </c>
      <c r="J12" s="13">
        <v>2</v>
      </c>
      <c r="K12" s="13">
        <v>10</v>
      </c>
      <c r="L12" s="13">
        <v>6</v>
      </c>
      <c r="M12" s="13">
        <v>24</v>
      </c>
      <c r="N12" s="13">
        <v>5</v>
      </c>
      <c r="O12" s="13">
        <v>24</v>
      </c>
      <c r="P12" s="13">
        <v>24</v>
      </c>
      <c r="Q12" s="13">
        <v>24</v>
      </c>
      <c r="R12" s="13">
        <f t="shared" si="0"/>
        <v>152</v>
      </c>
      <c r="S12" s="13">
        <f t="shared" si="1"/>
        <v>24</v>
      </c>
      <c r="T12" s="13">
        <v>24</v>
      </c>
      <c r="U12" s="13">
        <v>24</v>
      </c>
      <c r="V12" s="13">
        <f t="shared" si="2"/>
        <v>80</v>
      </c>
    </row>
    <row r="13" spans="1:22" ht="15">
      <c r="A13" s="10">
        <f t="shared" si="3"/>
        <v>9</v>
      </c>
      <c r="B13" s="10" t="s">
        <v>21</v>
      </c>
      <c r="C13" s="11" t="s">
        <v>220</v>
      </c>
      <c r="D13" s="12" t="s">
        <v>22</v>
      </c>
      <c r="E13" s="13">
        <v>1</v>
      </c>
      <c r="F13" s="13">
        <v>24</v>
      </c>
      <c r="G13" s="10">
        <v>24</v>
      </c>
      <c r="H13" s="10">
        <v>24</v>
      </c>
      <c r="I13" s="13">
        <v>5</v>
      </c>
      <c r="J13" s="13">
        <v>3</v>
      </c>
      <c r="K13" s="13">
        <v>11</v>
      </c>
      <c r="L13" s="13">
        <v>13</v>
      </c>
      <c r="M13" s="13">
        <v>5</v>
      </c>
      <c r="N13" s="13">
        <v>9</v>
      </c>
      <c r="O13" s="13">
        <v>8</v>
      </c>
      <c r="P13" s="13">
        <v>7</v>
      </c>
      <c r="Q13" s="13">
        <v>24</v>
      </c>
      <c r="R13" s="13">
        <f t="shared" si="0"/>
        <v>158</v>
      </c>
      <c r="S13" s="13">
        <f t="shared" si="1"/>
        <v>24</v>
      </c>
      <c r="T13" s="13">
        <v>24</v>
      </c>
      <c r="U13" s="13">
        <v>24</v>
      </c>
      <c r="V13" s="13">
        <f t="shared" si="2"/>
        <v>86</v>
      </c>
    </row>
    <row r="14" spans="1:22" ht="15">
      <c r="A14" s="10">
        <f t="shared" si="3"/>
        <v>10</v>
      </c>
      <c r="B14" s="13" t="s">
        <v>23</v>
      </c>
      <c r="C14" s="11" t="s">
        <v>220</v>
      </c>
      <c r="D14" s="12">
        <v>101</v>
      </c>
      <c r="E14" s="13">
        <v>8</v>
      </c>
      <c r="F14" s="13">
        <v>10</v>
      </c>
      <c r="G14" s="10">
        <v>24</v>
      </c>
      <c r="H14" s="10">
        <v>24</v>
      </c>
      <c r="I14" s="13">
        <v>10</v>
      </c>
      <c r="J14" s="13">
        <v>10</v>
      </c>
      <c r="K14" s="13">
        <v>12</v>
      </c>
      <c r="L14" s="13">
        <v>10</v>
      </c>
      <c r="M14" s="13">
        <v>24</v>
      </c>
      <c r="N14" s="13">
        <v>7</v>
      </c>
      <c r="O14" s="13">
        <v>6</v>
      </c>
      <c r="P14" s="13">
        <v>9</v>
      </c>
      <c r="Q14" s="13">
        <v>24</v>
      </c>
      <c r="R14" s="13">
        <f t="shared" si="0"/>
        <v>178</v>
      </c>
      <c r="S14" s="13">
        <f t="shared" si="1"/>
        <v>24</v>
      </c>
      <c r="T14" s="13">
        <v>24</v>
      </c>
      <c r="U14" s="13">
        <v>24</v>
      </c>
      <c r="V14" s="13">
        <f t="shared" si="2"/>
        <v>106</v>
      </c>
    </row>
    <row r="15" spans="1:22" ht="15">
      <c r="A15" s="10">
        <f t="shared" si="3"/>
        <v>11</v>
      </c>
      <c r="B15" s="13" t="s">
        <v>24</v>
      </c>
      <c r="C15" s="11" t="s">
        <v>220</v>
      </c>
      <c r="D15" s="12">
        <v>72</v>
      </c>
      <c r="E15" s="13">
        <v>11</v>
      </c>
      <c r="F15" s="13">
        <v>7</v>
      </c>
      <c r="G15" s="10">
        <v>24</v>
      </c>
      <c r="H15" s="10">
        <v>24</v>
      </c>
      <c r="I15" s="13">
        <v>24</v>
      </c>
      <c r="J15" s="13">
        <v>24</v>
      </c>
      <c r="K15" s="13">
        <v>7</v>
      </c>
      <c r="L15" s="13">
        <v>11</v>
      </c>
      <c r="M15" s="13">
        <v>24</v>
      </c>
      <c r="N15" s="13">
        <v>10</v>
      </c>
      <c r="O15" s="13">
        <v>10</v>
      </c>
      <c r="P15" s="13">
        <v>8</v>
      </c>
      <c r="Q15" s="13">
        <v>24</v>
      </c>
      <c r="R15" s="13">
        <f t="shared" si="0"/>
        <v>208</v>
      </c>
      <c r="S15" s="13">
        <f t="shared" si="1"/>
        <v>24</v>
      </c>
      <c r="T15" s="13">
        <v>24</v>
      </c>
      <c r="U15" s="13">
        <v>24</v>
      </c>
      <c r="V15" s="13">
        <f t="shared" si="2"/>
        <v>136</v>
      </c>
    </row>
    <row r="16" spans="1:22" ht="15">
      <c r="A16" s="10">
        <f t="shared" si="3"/>
        <v>12</v>
      </c>
      <c r="B16" s="13" t="s">
        <v>25</v>
      </c>
      <c r="C16" s="11" t="s">
        <v>220</v>
      </c>
      <c r="D16" s="12" t="s">
        <v>26</v>
      </c>
      <c r="E16" s="13">
        <v>15</v>
      </c>
      <c r="F16" s="10">
        <v>24</v>
      </c>
      <c r="G16" s="10">
        <v>24</v>
      </c>
      <c r="H16" s="10">
        <v>24</v>
      </c>
      <c r="I16" s="13">
        <v>9</v>
      </c>
      <c r="J16" s="13">
        <v>24</v>
      </c>
      <c r="K16" s="13">
        <v>8</v>
      </c>
      <c r="L16" s="13">
        <v>12</v>
      </c>
      <c r="M16" s="13">
        <v>24</v>
      </c>
      <c r="N16" s="13">
        <v>11</v>
      </c>
      <c r="O16" s="13">
        <v>9</v>
      </c>
      <c r="P16" s="13">
        <v>24</v>
      </c>
      <c r="Q16" s="13">
        <v>24</v>
      </c>
      <c r="R16" s="13">
        <f t="shared" si="0"/>
        <v>232</v>
      </c>
      <c r="S16" s="13">
        <f t="shared" si="1"/>
        <v>24</v>
      </c>
      <c r="T16" s="13">
        <v>24</v>
      </c>
      <c r="U16" s="13">
        <v>24</v>
      </c>
      <c r="V16" s="13">
        <f t="shared" si="2"/>
        <v>160</v>
      </c>
    </row>
    <row r="17" spans="1:22" ht="15">
      <c r="A17" s="10">
        <f t="shared" si="3"/>
        <v>13</v>
      </c>
      <c r="B17" s="13" t="s">
        <v>27</v>
      </c>
      <c r="C17" s="11" t="s">
        <v>220</v>
      </c>
      <c r="D17" s="12" t="s">
        <v>28</v>
      </c>
      <c r="E17" s="13">
        <v>14</v>
      </c>
      <c r="F17" s="13">
        <v>8</v>
      </c>
      <c r="G17" s="10">
        <v>24</v>
      </c>
      <c r="H17" s="10">
        <v>24</v>
      </c>
      <c r="I17" s="13">
        <v>6</v>
      </c>
      <c r="J17" s="13">
        <v>12</v>
      </c>
      <c r="K17" s="13">
        <v>24</v>
      </c>
      <c r="L17" s="13">
        <v>24</v>
      </c>
      <c r="M17" s="13">
        <v>24</v>
      </c>
      <c r="N17" s="13">
        <v>24</v>
      </c>
      <c r="O17" s="13">
        <v>24</v>
      </c>
      <c r="P17" s="13">
        <v>24</v>
      </c>
      <c r="Q17" s="13">
        <v>24</v>
      </c>
      <c r="R17" s="13">
        <f t="shared" si="0"/>
        <v>256</v>
      </c>
      <c r="S17" s="13">
        <f t="shared" si="1"/>
        <v>24</v>
      </c>
      <c r="T17" s="13">
        <v>24</v>
      </c>
      <c r="U17" s="13">
        <v>24</v>
      </c>
      <c r="V17" s="13">
        <f t="shared" si="2"/>
        <v>184</v>
      </c>
    </row>
    <row r="18" spans="1:22" ht="15">
      <c r="A18" s="10">
        <f t="shared" si="3"/>
        <v>14</v>
      </c>
      <c r="B18" s="10" t="s">
        <v>29</v>
      </c>
      <c r="C18" s="11" t="s">
        <v>220</v>
      </c>
      <c r="D18" s="12" t="s">
        <v>30</v>
      </c>
      <c r="E18" s="13">
        <v>10</v>
      </c>
      <c r="F18" s="10">
        <v>24</v>
      </c>
      <c r="G18" s="10">
        <v>24</v>
      </c>
      <c r="H18" s="10">
        <v>24</v>
      </c>
      <c r="I18" s="13">
        <v>24</v>
      </c>
      <c r="J18" s="13">
        <v>11</v>
      </c>
      <c r="K18" s="13">
        <v>13</v>
      </c>
      <c r="L18" s="13">
        <v>7</v>
      </c>
      <c r="M18" s="13">
        <v>24</v>
      </c>
      <c r="N18" s="13">
        <v>24</v>
      </c>
      <c r="O18" s="13">
        <v>24</v>
      </c>
      <c r="P18" s="13">
        <v>24</v>
      </c>
      <c r="Q18" s="13">
        <v>24</v>
      </c>
      <c r="R18" s="13">
        <f t="shared" si="0"/>
        <v>257</v>
      </c>
      <c r="S18" s="13">
        <f t="shared" si="1"/>
        <v>24</v>
      </c>
      <c r="T18" s="13">
        <v>24</v>
      </c>
      <c r="U18" s="13">
        <v>24</v>
      </c>
      <c r="V18" s="13">
        <f t="shared" si="2"/>
        <v>185</v>
      </c>
    </row>
    <row r="19" spans="1:22" ht="15">
      <c r="A19" s="10">
        <f t="shared" si="3"/>
        <v>15</v>
      </c>
      <c r="B19" s="13" t="s">
        <v>31</v>
      </c>
      <c r="C19" s="11" t="s">
        <v>220</v>
      </c>
      <c r="D19" s="12" t="s">
        <v>32</v>
      </c>
      <c r="E19" s="13">
        <v>3</v>
      </c>
      <c r="F19" s="13">
        <v>3</v>
      </c>
      <c r="G19" s="10">
        <v>24</v>
      </c>
      <c r="H19" s="10">
        <v>24</v>
      </c>
      <c r="I19" s="13">
        <v>24</v>
      </c>
      <c r="J19" s="13">
        <v>24</v>
      </c>
      <c r="K19" s="13">
        <v>24</v>
      </c>
      <c r="L19" s="13">
        <v>24</v>
      </c>
      <c r="M19" s="13">
        <v>24</v>
      </c>
      <c r="N19" s="13">
        <v>24</v>
      </c>
      <c r="O19" s="13">
        <v>24</v>
      </c>
      <c r="P19" s="13">
        <v>24</v>
      </c>
      <c r="Q19" s="13">
        <v>24</v>
      </c>
      <c r="R19" s="13">
        <f t="shared" si="0"/>
        <v>270</v>
      </c>
      <c r="S19" s="13">
        <f t="shared" si="1"/>
        <v>24</v>
      </c>
      <c r="T19" s="13">
        <v>24</v>
      </c>
      <c r="U19" s="13">
        <v>24</v>
      </c>
      <c r="V19" s="13">
        <f t="shared" si="2"/>
        <v>198</v>
      </c>
    </row>
    <row r="20" spans="1:22" ht="15">
      <c r="A20" s="10">
        <f t="shared" si="3"/>
        <v>16</v>
      </c>
      <c r="B20" s="13" t="s">
        <v>33</v>
      </c>
      <c r="C20" s="11" t="s">
        <v>220</v>
      </c>
      <c r="D20" s="12" t="s">
        <v>34</v>
      </c>
      <c r="E20" s="10">
        <v>24</v>
      </c>
      <c r="F20" s="10">
        <v>24</v>
      </c>
      <c r="G20" s="10">
        <v>24</v>
      </c>
      <c r="H20" s="13">
        <v>6</v>
      </c>
      <c r="I20" s="13">
        <v>24</v>
      </c>
      <c r="J20" s="13">
        <v>24</v>
      </c>
      <c r="K20" s="13">
        <v>24</v>
      </c>
      <c r="L20" s="13">
        <v>24</v>
      </c>
      <c r="M20" s="13">
        <v>10</v>
      </c>
      <c r="N20" s="13">
        <v>24</v>
      </c>
      <c r="O20" s="13">
        <v>24</v>
      </c>
      <c r="P20" s="13">
        <v>24</v>
      </c>
      <c r="Q20" s="13">
        <v>24</v>
      </c>
      <c r="R20" s="13">
        <f t="shared" si="0"/>
        <v>280</v>
      </c>
      <c r="S20" s="13">
        <f t="shared" si="1"/>
        <v>24</v>
      </c>
      <c r="T20" s="13">
        <v>24</v>
      </c>
      <c r="U20" s="13">
        <v>24</v>
      </c>
      <c r="V20" s="13">
        <f t="shared" si="2"/>
        <v>208</v>
      </c>
    </row>
    <row r="21" spans="1:22" ht="15">
      <c r="A21" s="10">
        <f t="shared" si="3"/>
        <v>17</v>
      </c>
      <c r="B21" s="13" t="s">
        <v>35</v>
      </c>
      <c r="C21" s="11" t="s">
        <v>220</v>
      </c>
      <c r="D21" s="12" t="s">
        <v>36</v>
      </c>
      <c r="E21" s="10">
        <v>24</v>
      </c>
      <c r="F21" s="10">
        <v>24</v>
      </c>
      <c r="G21" s="10">
        <v>24</v>
      </c>
      <c r="H21" s="10">
        <v>24</v>
      </c>
      <c r="I21" s="13">
        <v>24</v>
      </c>
      <c r="J21" s="13">
        <v>24</v>
      </c>
      <c r="K21" s="13">
        <v>24</v>
      </c>
      <c r="L21" s="13">
        <v>24</v>
      </c>
      <c r="M21" s="13">
        <v>11</v>
      </c>
      <c r="N21" s="13">
        <v>8</v>
      </c>
      <c r="O21" s="13">
        <v>24</v>
      </c>
      <c r="P21" s="13">
        <v>24</v>
      </c>
      <c r="Q21" s="13">
        <v>24</v>
      </c>
      <c r="R21" s="13">
        <f t="shared" si="0"/>
        <v>283</v>
      </c>
      <c r="S21" s="13">
        <f t="shared" si="1"/>
        <v>24</v>
      </c>
      <c r="T21" s="13">
        <v>24</v>
      </c>
      <c r="U21" s="13">
        <v>24</v>
      </c>
      <c r="V21" s="13">
        <f t="shared" si="2"/>
        <v>211</v>
      </c>
    </row>
    <row r="22" spans="1:22" ht="15">
      <c r="A22" s="10">
        <f t="shared" si="3"/>
        <v>18</v>
      </c>
      <c r="B22" s="10" t="s">
        <v>37</v>
      </c>
      <c r="C22" s="11" t="s">
        <v>220</v>
      </c>
      <c r="D22" s="13"/>
      <c r="E22" s="13">
        <v>13</v>
      </c>
      <c r="F22" s="10">
        <v>24</v>
      </c>
      <c r="G22" s="10">
        <v>24</v>
      </c>
      <c r="H22" s="10">
        <v>24</v>
      </c>
      <c r="I22" s="13">
        <v>24</v>
      </c>
      <c r="J22" s="13">
        <v>24</v>
      </c>
      <c r="K22" s="13">
        <v>24</v>
      </c>
      <c r="L22" s="13">
        <v>24</v>
      </c>
      <c r="M22" s="13">
        <v>9</v>
      </c>
      <c r="N22" s="13">
        <v>24</v>
      </c>
      <c r="O22" s="13">
        <v>24</v>
      </c>
      <c r="P22" s="13">
        <v>24</v>
      </c>
      <c r="Q22" s="13">
        <v>24</v>
      </c>
      <c r="R22" s="13">
        <f t="shared" si="0"/>
        <v>286</v>
      </c>
      <c r="S22" s="13">
        <f t="shared" si="1"/>
        <v>24</v>
      </c>
      <c r="T22" s="13">
        <v>24</v>
      </c>
      <c r="U22" s="13">
        <v>24</v>
      </c>
      <c r="V22" s="13">
        <f t="shared" si="2"/>
        <v>214</v>
      </c>
    </row>
    <row r="23" spans="1:22" ht="15">
      <c r="A23" s="10">
        <f t="shared" si="3"/>
        <v>19</v>
      </c>
      <c r="B23" s="10" t="s">
        <v>38</v>
      </c>
      <c r="C23" s="11" t="s">
        <v>220</v>
      </c>
      <c r="D23" s="12">
        <v>74</v>
      </c>
      <c r="E23" s="13">
        <v>12</v>
      </c>
      <c r="F23" s="10">
        <v>24</v>
      </c>
      <c r="G23" s="10">
        <v>24</v>
      </c>
      <c r="H23" s="10">
        <v>24</v>
      </c>
      <c r="I23" s="13">
        <v>24</v>
      </c>
      <c r="J23" s="13">
        <v>24</v>
      </c>
      <c r="K23" s="13">
        <v>24</v>
      </c>
      <c r="L23" s="13">
        <v>24</v>
      </c>
      <c r="M23" s="13">
        <v>24</v>
      </c>
      <c r="N23" s="13">
        <v>24</v>
      </c>
      <c r="O23" s="13">
        <v>24</v>
      </c>
      <c r="P23" s="13">
        <v>24</v>
      </c>
      <c r="Q23" s="13">
        <v>24</v>
      </c>
      <c r="R23" s="13">
        <f t="shared" si="0"/>
        <v>300</v>
      </c>
      <c r="S23" s="13">
        <f t="shared" si="1"/>
        <v>24</v>
      </c>
      <c r="T23" s="13">
        <v>24</v>
      </c>
      <c r="U23" s="13">
        <v>24</v>
      </c>
      <c r="V23" s="13">
        <f t="shared" si="2"/>
        <v>228</v>
      </c>
    </row>
    <row r="24" spans="1:22" ht="15">
      <c r="A24" s="10">
        <f t="shared" si="3"/>
        <v>20</v>
      </c>
      <c r="B24" s="13" t="s">
        <v>39</v>
      </c>
      <c r="C24" s="11" t="s">
        <v>220</v>
      </c>
      <c r="D24" s="12">
        <v>44</v>
      </c>
      <c r="E24" s="10">
        <v>24</v>
      </c>
      <c r="F24" s="10">
        <v>24</v>
      </c>
      <c r="G24" s="10">
        <v>24</v>
      </c>
      <c r="H24" s="10">
        <v>24</v>
      </c>
      <c r="I24" s="13">
        <v>24</v>
      </c>
      <c r="J24" s="13">
        <v>24</v>
      </c>
      <c r="K24" s="13">
        <v>24</v>
      </c>
      <c r="L24" s="13">
        <v>24</v>
      </c>
      <c r="M24" s="13">
        <v>24</v>
      </c>
      <c r="N24" s="13">
        <v>24</v>
      </c>
      <c r="O24" s="13">
        <v>24</v>
      </c>
      <c r="P24" s="13">
        <v>24</v>
      </c>
      <c r="Q24" s="13">
        <v>24</v>
      </c>
      <c r="R24" s="13">
        <f t="shared" si="0"/>
        <v>312</v>
      </c>
      <c r="S24" s="13">
        <f t="shared" si="1"/>
        <v>24</v>
      </c>
      <c r="T24" s="13">
        <v>24</v>
      </c>
      <c r="U24" s="13">
        <v>24</v>
      </c>
      <c r="V24" s="13">
        <f t="shared" si="2"/>
        <v>240</v>
      </c>
    </row>
    <row r="25" spans="1:22" ht="15">
      <c r="A25" s="10">
        <f t="shared" si="3"/>
        <v>21</v>
      </c>
      <c r="B25" s="10" t="s">
        <v>40</v>
      </c>
      <c r="C25" s="11" t="s">
        <v>220</v>
      </c>
      <c r="D25" s="12" t="s">
        <v>41</v>
      </c>
      <c r="E25" s="10">
        <v>24</v>
      </c>
      <c r="F25" s="10">
        <v>24</v>
      </c>
      <c r="G25" s="10">
        <v>24</v>
      </c>
      <c r="H25" s="10">
        <v>24</v>
      </c>
      <c r="I25" s="13">
        <v>24</v>
      </c>
      <c r="J25" s="13">
        <v>24</v>
      </c>
      <c r="K25" s="13">
        <v>24</v>
      </c>
      <c r="L25" s="13">
        <v>24</v>
      </c>
      <c r="M25" s="13">
        <v>24</v>
      </c>
      <c r="N25" s="13">
        <v>24</v>
      </c>
      <c r="O25" s="13">
        <v>24</v>
      </c>
      <c r="P25" s="13">
        <v>24</v>
      </c>
      <c r="Q25" s="13">
        <v>24</v>
      </c>
      <c r="R25" s="13">
        <f t="shared" si="0"/>
        <v>312</v>
      </c>
      <c r="S25" s="13">
        <f t="shared" si="1"/>
        <v>24</v>
      </c>
      <c r="T25" s="13">
        <v>24</v>
      </c>
      <c r="U25" s="13">
        <v>24</v>
      </c>
      <c r="V25" s="13">
        <f t="shared" si="2"/>
        <v>240</v>
      </c>
    </row>
    <row r="26" spans="1:22" ht="15">
      <c r="A26" s="10">
        <f t="shared" si="3"/>
        <v>22</v>
      </c>
      <c r="B26" s="13" t="s">
        <v>42</v>
      </c>
      <c r="C26" s="11" t="s">
        <v>220</v>
      </c>
      <c r="D26" s="12">
        <v>75</v>
      </c>
      <c r="E26" s="10">
        <v>24</v>
      </c>
      <c r="F26" s="10">
        <v>24</v>
      </c>
      <c r="G26" s="10">
        <v>24</v>
      </c>
      <c r="H26" s="10">
        <v>24</v>
      </c>
      <c r="I26" s="13">
        <v>24</v>
      </c>
      <c r="J26" s="13">
        <v>24</v>
      </c>
      <c r="K26" s="13">
        <v>24</v>
      </c>
      <c r="L26" s="13">
        <v>24</v>
      </c>
      <c r="M26" s="13">
        <v>24</v>
      </c>
      <c r="N26" s="13">
        <v>24</v>
      </c>
      <c r="O26" s="13">
        <v>24</v>
      </c>
      <c r="P26" s="13">
        <v>24</v>
      </c>
      <c r="Q26" s="13">
        <v>24</v>
      </c>
      <c r="R26" s="13">
        <f t="shared" si="0"/>
        <v>312</v>
      </c>
      <c r="S26" s="13">
        <f t="shared" si="1"/>
        <v>24</v>
      </c>
      <c r="T26" s="13">
        <v>24</v>
      </c>
      <c r="U26" s="13">
        <v>24</v>
      </c>
      <c r="V26" s="13">
        <f t="shared" si="2"/>
        <v>240</v>
      </c>
    </row>
    <row r="27" spans="1:22" ht="15">
      <c r="A27" s="10">
        <f t="shared" si="3"/>
        <v>23</v>
      </c>
      <c r="B27" s="13" t="s">
        <v>43</v>
      </c>
      <c r="C27" s="11" t="s">
        <v>220</v>
      </c>
      <c r="D27" s="12" t="s">
        <v>44</v>
      </c>
      <c r="E27" s="10">
        <v>24</v>
      </c>
      <c r="F27" s="10">
        <v>24</v>
      </c>
      <c r="G27" s="10">
        <v>24</v>
      </c>
      <c r="H27" s="10">
        <v>24</v>
      </c>
      <c r="I27" s="13">
        <v>24</v>
      </c>
      <c r="J27" s="13">
        <v>24</v>
      </c>
      <c r="K27" s="13">
        <v>24</v>
      </c>
      <c r="L27" s="13">
        <v>24</v>
      </c>
      <c r="M27" s="13">
        <v>24</v>
      </c>
      <c r="N27" s="13">
        <v>24</v>
      </c>
      <c r="O27" s="13">
        <v>24</v>
      </c>
      <c r="P27" s="13">
        <v>24</v>
      </c>
      <c r="Q27" s="13">
        <v>24</v>
      </c>
      <c r="R27" s="13">
        <f t="shared" si="0"/>
        <v>312</v>
      </c>
      <c r="S27" s="13">
        <f t="shared" si="1"/>
        <v>24</v>
      </c>
      <c r="T27" s="13">
        <v>24</v>
      </c>
      <c r="U27" s="13">
        <v>24</v>
      </c>
      <c r="V27" s="13">
        <f t="shared" si="2"/>
        <v>240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A1" sqref="A1:B10"/>
    </sheetView>
  </sheetViews>
  <sheetFormatPr defaultColWidth="11.421875" defaultRowHeight="12.75"/>
  <cols>
    <col min="1" max="1" width="5.8515625" style="0" customWidth="1"/>
    <col min="2" max="2" width="26.8515625" style="0" customWidth="1"/>
    <col min="4" max="4" width="12.28125" style="0" customWidth="1"/>
    <col min="6" max="14" width="4.7109375" style="0" customWidth="1"/>
    <col min="15" max="16" width="7.57421875" style="0" customWidth="1"/>
    <col min="17" max="17" width="7.28125" style="0" customWidth="1"/>
    <col min="18" max="18" width="7.00390625" style="0" customWidth="1"/>
  </cols>
  <sheetData>
    <row r="1" ht="15.75">
      <c r="A1" s="2" t="s">
        <v>123</v>
      </c>
    </row>
    <row r="2" ht="13.5" thickBot="1"/>
    <row r="3" spans="2:18" ht="16.5" thickBot="1">
      <c r="B3" s="30" t="s">
        <v>46</v>
      </c>
      <c r="C3" s="21" t="s">
        <v>47</v>
      </c>
      <c r="D3" s="21" t="s">
        <v>124</v>
      </c>
      <c r="E3" s="21" t="s">
        <v>125</v>
      </c>
      <c r="F3" s="21">
        <v>1</v>
      </c>
      <c r="G3" s="21">
        <v>2</v>
      </c>
      <c r="H3" s="42">
        <v>3</v>
      </c>
      <c r="I3" s="42">
        <v>4</v>
      </c>
      <c r="J3" s="42">
        <v>5</v>
      </c>
      <c r="K3" s="43">
        <v>6</v>
      </c>
      <c r="L3" s="43">
        <v>7</v>
      </c>
      <c r="M3" s="43">
        <v>8</v>
      </c>
      <c r="N3" s="43">
        <v>9</v>
      </c>
      <c r="O3" s="44" t="s">
        <v>8</v>
      </c>
      <c r="P3" s="42" t="s">
        <v>5</v>
      </c>
      <c r="Q3" s="42" t="s">
        <v>6</v>
      </c>
      <c r="R3" s="45" t="s">
        <v>8</v>
      </c>
    </row>
    <row r="4" spans="1:18" ht="15">
      <c r="A4">
        <v>1</v>
      </c>
      <c r="B4" s="13" t="s">
        <v>126</v>
      </c>
      <c r="C4" s="25" t="s">
        <v>127</v>
      </c>
      <c r="D4" s="25"/>
      <c r="E4" s="25" t="s">
        <v>128</v>
      </c>
      <c r="F4" s="23">
        <v>1</v>
      </c>
      <c r="G4" s="23">
        <v>1</v>
      </c>
      <c r="H4" s="23">
        <v>1</v>
      </c>
      <c r="I4" s="23">
        <v>1</v>
      </c>
      <c r="J4" s="23">
        <v>1</v>
      </c>
      <c r="K4" s="23">
        <v>1</v>
      </c>
      <c r="L4" s="23">
        <v>2</v>
      </c>
      <c r="M4" s="23">
        <v>2</v>
      </c>
      <c r="N4" s="23">
        <v>1</v>
      </c>
      <c r="O4" s="23">
        <f aca="true" t="shared" si="0" ref="O4:O10">SUM(F4:N4)</f>
        <v>11</v>
      </c>
      <c r="P4" s="13">
        <f aca="true" t="shared" si="1" ref="P4:P10">+MAX(F4:N4)</f>
        <v>2</v>
      </c>
      <c r="Q4" s="23">
        <v>2</v>
      </c>
      <c r="R4" s="23">
        <f aca="true" t="shared" si="2" ref="R4:R10">+O4-P4</f>
        <v>9</v>
      </c>
    </row>
    <row r="5" spans="1:18" ht="15">
      <c r="A5">
        <v>2</v>
      </c>
      <c r="B5" s="13" t="s">
        <v>129</v>
      </c>
      <c r="C5" s="25" t="s">
        <v>127</v>
      </c>
      <c r="D5" s="25"/>
      <c r="E5" s="25" t="s">
        <v>130</v>
      </c>
      <c r="F5" s="25">
        <v>2</v>
      </c>
      <c r="G5" s="25">
        <v>2</v>
      </c>
      <c r="H5" s="25">
        <v>2</v>
      </c>
      <c r="I5" s="25">
        <v>3</v>
      </c>
      <c r="J5" s="25">
        <v>2</v>
      </c>
      <c r="K5" s="23">
        <v>2</v>
      </c>
      <c r="L5" s="23">
        <v>1</v>
      </c>
      <c r="M5" s="23">
        <v>3</v>
      </c>
      <c r="N5" s="23">
        <v>2</v>
      </c>
      <c r="O5" s="25">
        <f t="shared" si="0"/>
        <v>19</v>
      </c>
      <c r="P5" s="13">
        <f t="shared" si="1"/>
        <v>3</v>
      </c>
      <c r="Q5" s="25">
        <v>3</v>
      </c>
      <c r="R5" s="23">
        <f t="shared" si="2"/>
        <v>16</v>
      </c>
    </row>
    <row r="6" spans="1:18" ht="15">
      <c r="A6">
        <v>4</v>
      </c>
      <c r="B6" s="10" t="s">
        <v>131</v>
      </c>
      <c r="C6" s="27" t="s">
        <v>127</v>
      </c>
      <c r="D6" s="25"/>
      <c r="E6" s="25" t="s">
        <v>132</v>
      </c>
      <c r="F6" s="25">
        <v>4</v>
      </c>
      <c r="G6" s="25">
        <v>7</v>
      </c>
      <c r="H6" s="25">
        <v>3</v>
      </c>
      <c r="I6" s="25">
        <v>2</v>
      </c>
      <c r="J6" s="25">
        <v>3</v>
      </c>
      <c r="K6" s="23">
        <v>3</v>
      </c>
      <c r="L6" s="23">
        <v>4</v>
      </c>
      <c r="M6" s="23">
        <v>1</v>
      </c>
      <c r="N6" s="23">
        <v>4</v>
      </c>
      <c r="O6" s="25">
        <f t="shared" si="0"/>
        <v>31</v>
      </c>
      <c r="P6" s="13">
        <f t="shared" si="1"/>
        <v>7</v>
      </c>
      <c r="Q6" s="25">
        <v>4</v>
      </c>
      <c r="R6" s="23">
        <f t="shared" si="2"/>
        <v>24</v>
      </c>
    </row>
    <row r="7" spans="1:18" ht="15">
      <c r="A7">
        <v>3</v>
      </c>
      <c r="B7" s="13" t="s">
        <v>133</v>
      </c>
      <c r="C7" s="25" t="s">
        <v>127</v>
      </c>
      <c r="D7" s="25"/>
      <c r="E7" s="25" t="s">
        <v>134</v>
      </c>
      <c r="F7" s="25">
        <v>3</v>
      </c>
      <c r="G7" s="25">
        <v>3</v>
      </c>
      <c r="H7" s="25">
        <v>4</v>
      </c>
      <c r="I7" s="25">
        <v>4</v>
      </c>
      <c r="J7" s="25">
        <v>4</v>
      </c>
      <c r="K7" s="23">
        <v>4</v>
      </c>
      <c r="L7" s="23">
        <v>3</v>
      </c>
      <c r="M7" s="23">
        <v>4</v>
      </c>
      <c r="N7" s="23">
        <v>3</v>
      </c>
      <c r="O7" s="25">
        <f t="shared" si="0"/>
        <v>32</v>
      </c>
      <c r="P7" s="13">
        <f t="shared" si="1"/>
        <v>4</v>
      </c>
      <c r="Q7" s="25">
        <v>4</v>
      </c>
      <c r="R7" s="23">
        <f t="shared" si="2"/>
        <v>28</v>
      </c>
    </row>
    <row r="8" spans="1:18" ht="15">
      <c r="A8">
        <v>7</v>
      </c>
      <c r="B8" s="10" t="s">
        <v>135</v>
      </c>
      <c r="C8" s="25" t="s">
        <v>127</v>
      </c>
      <c r="D8" s="25" t="s">
        <v>66</v>
      </c>
      <c r="E8" s="25" t="s">
        <v>136</v>
      </c>
      <c r="F8" s="25">
        <v>7</v>
      </c>
      <c r="G8" s="25">
        <v>7</v>
      </c>
      <c r="H8" s="25">
        <v>7</v>
      </c>
      <c r="I8" s="25">
        <v>7</v>
      </c>
      <c r="J8" s="25">
        <v>7</v>
      </c>
      <c r="K8" s="23">
        <v>7</v>
      </c>
      <c r="L8" s="23">
        <v>5</v>
      </c>
      <c r="M8" s="23">
        <v>5</v>
      </c>
      <c r="N8" s="23">
        <v>5</v>
      </c>
      <c r="O8" s="25">
        <f t="shared" si="0"/>
        <v>57</v>
      </c>
      <c r="P8" s="13">
        <f t="shared" si="1"/>
        <v>7</v>
      </c>
      <c r="Q8" s="25">
        <v>7</v>
      </c>
      <c r="R8" s="23">
        <f t="shared" si="2"/>
        <v>50</v>
      </c>
    </row>
    <row r="9" spans="1:18" ht="15">
      <c r="A9">
        <v>5</v>
      </c>
      <c r="B9" s="10" t="s">
        <v>137</v>
      </c>
      <c r="C9" s="27" t="s">
        <v>127</v>
      </c>
      <c r="D9" s="25"/>
      <c r="E9" s="25"/>
      <c r="F9" s="25">
        <v>7</v>
      </c>
      <c r="G9" s="25">
        <v>7</v>
      </c>
      <c r="H9" s="25">
        <v>7</v>
      </c>
      <c r="I9" s="25">
        <v>5</v>
      </c>
      <c r="J9" s="25">
        <v>7</v>
      </c>
      <c r="K9" s="23">
        <v>7</v>
      </c>
      <c r="L9" s="23">
        <v>7</v>
      </c>
      <c r="M9" s="23">
        <v>7</v>
      </c>
      <c r="N9" s="23">
        <v>7</v>
      </c>
      <c r="O9" s="25">
        <f t="shared" si="0"/>
        <v>61</v>
      </c>
      <c r="P9" s="13">
        <f t="shared" si="1"/>
        <v>7</v>
      </c>
      <c r="Q9" s="25">
        <v>7</v>
      </c>
      <c r="R9" s="23">
        <f t="shared" si="2"/>
        <v>54</v>
      </c>
    </row>
    <row r="10" spans="1:18" ht="15">
      <c r="A10">
        <v>6</v>
      </c>
      <c r="B10" s="10" t="s">
        <v>138</v>
      </c>
      <c r="C10" s="27" t="s">
        <v>127</v>
      </c>
      <c r="D10" s="25" t="s">
        <v>66</v>
      </c>
      <c r="E10" s="25" t="s">
        <v>139</v>
      </c>
      <c r="F10" s="25">
        <v>7</v>
      </c>
      <c r="G10" s="25">
        <v>7</v>
      </c>
      <c r="H10" s="25">
        <v>7</v>
      </c>
      <c r="I10" s="25">
        <v>7</v>
      </c>
      <c r="J10" s="25">
        <v>7</v>
      </c>
      <c r="K10" s="23">
        <v>7</v>
      </c>
      <c r="L10" s="23">
        <v>7</v>
      </c>
      <c r="M10" s="23">
        <v>7</v>
      </c>
      <c r="N10" s="23">
        <v>7</v>
      </c>
      <c r="O10" s="25">
        <f t="shared" si="0"/>
        <v>63</v>
      </c>
      <c r="P10" s="13">
        <f t="shared" si="1"/>
        <v>7</v>
      </c>
      <c r="Q10" s="25">
        <v>7</v>
      </c>
      <c r="R10" s="23">
        <f t="shared" si="2"/>
        <v>56</v>
      </c>
    </row>
    <row r="11" spans="2:18" ht="12.75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2:18" ht="12.7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2:18" ht="12.75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</sheetData>
  <printOptions/>
  <pageMargins left="0.41" right="0.47" top="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15"/>
  <sheetViews>
    <sheetView workbookViewId="0" topLeftCell="A1">
      <selection activeCell="A2" sqref="A2:B15"/>
    </sheetView>
  </sheetViews>
  <sheetFormatPr defaultColWidth="11.421875" defaultRowHeight="12.75"/>
  <cols>
    <col min="1" max="1" width="2.7109375" style="0" customWidth="1"/>
    <col min="2" max="2" width="24.8515625" style="0" customWidth="1"/>
    <col min="3" max="3" width="4.8515625" style="0" customWidth="1"/>
    <col min="4" max="4" width="5.140625" style="0" customWidth="1"/>
    <col min="5" max="5" width="7.00390625" style="0" customWidth="1"/>
    <col min="6" max="14" width="4.00390625" style="0" customWidth="1"/>
    <col min="15" max="15" width="6.00390625" style="0" customWidth="1"/>
    <col min="16" max="18" width="5.140625" style="0" customWidth="1"/>
  </cols>
  <sheetData>
    <row r="2" spans="1:5" s="1" customFormat="1" ht="15.75">
      <c r="A2" s="4"/>
      <c r="B2" s="5" t="s">
        <v>140</v>
      </c>
      <c r="C2" s="3"/>
      <c r="D2" s="3"/>
      <c r="E2" s="3"/>
    </row>
    <row r="3" spans="1:15" s="1" customFormat="1" ht="15">
      <c r="A3" s="4"/>
      <c r="B3" s="3"/>
      <c r="C3" s="3"/>
      <c r="D3" s="3"/>
      <c r="E3" s="3"/>
      <c r="O3" s="6"/>
    </row>
    <row r="4" ht="13.5" thickBot="1"/>
    <row r="5" spans="1:18" s="1" customFormat="1" ht="16.5" thickBot="1">
      <c r="A5" s="4"/>
      <c r="B5" s="30" t="s">
        <v>1</v>
      </c>
      <c r="C5" s="21" t="s">
        <v>47</v>
      </c>
      <c r="D5" s="21" t="s">
        <v>2</v>
      </c>
      <c r="E5" s="21" t="s">
        <v>3</v>
      </c>
      <c r="F5" s="31">
        <v>1</v>
      </c>
      <c r="G5" s="31">
        <v>2</v>
      </c>
      <c r="H5" s="31">
        <v>3</v>
      </c>
      <c r="I5" s="31">
        <v>4</v>
      </c>
      <c r="J5" s="31">
        <v>5</v>
      </c>
      <c r="K5" s="31">
        <v>6</v>
      </c>
      <c r="L5" s="31">
        <v>7</v>
      </c>
      <c r="M5" s="31">
        <v>8</v>
      </c>
      <c r="N5" s="31">
        <v>9</v>
      </c>
      <c r="O5" s="32" t="s">
        <v>4</v>
      </c>
      <c r="P5" s="32" t="s">
        <v>5</v>
      </c>
      <c r="Q5" s="32" t="s">
        <v>6</v>
      </c>
      <c r="R5" s="36" t="s">
        <v>8</v>
      </c>
    </row>
    <row r="6" spans="1:18" s="1" customFormat="1" ht="15">
      <c r="A6" s="4"/>
      <c r="B6" s="13"/>
      <c r="C6" s="11"/>
      <c r="D6" s="11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33"/>
    </row>
    <row r="7" spans="1:18" s="1" customFormat="1" ht="15">
      <c r="A7" s="4">
        <f>1+A6</f>
        <v>1</v>
      </c>
      <c r="B7" s="13" t="s">
        <v>141</v>
      </c>
      <c r="C7" s="25" t="s">
        <v>140</v>
      </c>
      <c r="D7" s="25" t="s">
        <v>142</v>
      </c>
      <c r="E7" s="46"/>
      <c r="F7" s="25">
        <v>1</v>
      </c>
      <c r="G7" s="25">
        <v>1</v>
      </c>
      <c r="H7" s="25">
        <v>1</v>
      </c>
      <c r="I7" s="13">
        <v>1</v>
      </c>
      <c r="J7" s="13">
        <v>1</v>
      </c>
      <c r="K7" s="13">
        <v>1</v>
      </c>
      <c r="L7" s="13">
        <v>1</v>
      </c>
      <c r="M7" s="13"/>
      <c r="N7" s="13"/>
      <c r="O7" s="13">
        <f>SUM(F7:M7)</f>
        <v>7</v>
      </c>
      <c r="P7" s="13">
        <f>+MAX(F7:N7)</f>
        <v>1</v>
      </c>
      <c r="Q7" s="13"/>
      <c r="R7" s="33">
        <f>+O7-P7-Q7</f>
        <v>6</v>
      </c>
    </row>
    <row r="8" spans="1:18" s="1" customFormat="1" ht="15">
      <c r="A8" s="4">
        <v>2</v>
      </c>
      <c r="B8" s="10" t="s">
        <v>143</v>
      </c>
      <c r="C8" s="27" t="s">
        <v>140</v>
      </c>
      <c r="D8" s="25" t="s">
        <v>142</v>
      </c>
      <c r="E8" s="46"/>
      <c r="F8" s="25">
        <v>2</v>
      </c>
      <c r="G8" s="25">
        <v>2</v>
      </c>
      <c r="H8" s="25">
        <v>2</v>
      </c>
      <c r="I8" s="13">
        <v>2</v>
      </c>
      <c r="J8" s="13">
        <v>2</v>
      </c>
      <c r="K8" s="13">
        <v>2</v>
      </c>
      <c r="L8" s="13">
        <v>2</v>
      </c>
      <c r="M8" s="13"/>
      <c r="N8" s="13"/>
      <c r="O8" s="13">
        <f>SUM(F8:M8)</f>
        <v>14</v>
      </c>
      <c r="P8" s="13">
        <f>+MAX(F8:N8)</f>
        <v>2</v>
      </c>
      <c r="Q8" s="13"/>
      <c r="R8" s="33">
        <f>+O8-P8-Q8</f>
        <v>12</v>
      </c>
    </row>
    <row r="9" spans="1:18" s="1" customFormat="1" ht="15">
      <c r="A9" s="4"/>
      <c r="B9" s="13"/>
      <c r="C9" s="25"/>
      <c r="D9" s="25"/>
      <c r="E9" s="46"/>
      <c r="F9" s="25"/>
      <c r="G9" s="25"/>
      <c r="H9" s="25"/>
      <c r="I9" s="13"/>
      <c r="J9" s="13"/>
      <c r="K9" s="13"/>
      <c r="L9" s="13"/>
      <c r="M9" s="13"/>
      <c r="N9" s="13"/>
      <c r="O9" s="13"/>
      <c r="P9" s="13"/>
      <c r="Q9" s="13"/>
      <c r="R9" s="33"/>
    </row>
    <row r="10" spans="1:18" s="1" customFormat="1" ht="15">
      <c r="A10" s="4">
        <f>1+A9</f>
        <v>1</v>
      </c>
      <c r="B10" s="13" t="s">
        <v>147</v>
      </c>
      <c r="C10" s="25" t="s">
        <v>140</v>
      </c>
      <c r="D10" s="25" t="s">
        <v>145</v>
      </c>
      <c r="E10" s="46" t="s">
        <v>148</v>
      </c>
      <c r="F10" s="25">
        <v>1</v>
      </c>
      <c r="G10" s="25">
        <v>4</v>
      </c>
      <c r="H10" s="25">
        <v>3</v>
      </c>
      <c r="I10" s="13">
        <v>4</v>
      </c>
      <c r="J10" s="13">
        <v>3</v>
      </c>
      <c r="K10" s="13">
        <v>1</v>
      </c>
      <c r="L10" s="13">
        <v>2</v>
      </c>
      <c r="M10" s="13">
        <v>1</v>
      </c>
      <c r="N10" s="13"/>
      <c r="O10" s="13">
        <f aca="true" t="shared" si="0" ref="O10:O15">SUM(F10:M10)</f>
        <v>19</v>
      </c>
      <c r="P10" s="13">
        <f aca="true" t="shared" si="1" ref="P10:P15">+MAX(F10:N10)</f>
        <v>4</v>
      </c>
      <c r="Q10" s="13">
        <v>4</v>
      </c>
      <c r="R10" s="33">
        <f aca="true" t="shared" si="2" ref="R10:R15">+O10-P10-Q10</f>
        <v>11</v>
      </c>
    </row>
    <row r="11" spans="1:18" ht="15">
      <c r="A11">
        <v>2</v>
      </c>
      <c r="B11" s="10" t="s">
        <v>146</v>
      </c>
      <c r="C11" s="27" t="s">
        <v>140</v>
      </c>
      <c r="D11" s="25" t="s">
        <v>145</v>
      </c>
      <c r="E11" s="46"/>
      <c r="F11" s="25">
        <v>7</v>
      </c>
      <c r="G11" s="25">
        <v>7</v>
      </c>
      <c r="H11" s="25">
        <v>1</v>
      </c>
      <c r="I11" s="25">
        <v>1</v>
      </c>
      <c r="J11" s="25">
        <v>1</v>
      </c>
      <c r="K11" s="25">
        <v>3</v>
      </c>
      <c r="L11" s="25">
        <v>3</v>
      </c>
      <c r="M11" s="25">
        <v>3</v>
      </c>
      <c r="N11" s="25"/>
      <c r="O11" s="13">
        <f t="shared" si="0"/>
        <v>26</v>
      </c>
      <c r="P11" s="13">
        <f t="shared" si="1"/>
        <v>7</v>
      </c>
      <c r="Q11" s="13">
        <v>7</v>
      </c>
      <c r="R11" s="33">
        <f t="shared" si="2"/>
        <v>12</v>
      </c>
    </row>
    <row r="12" spans="1:18" s="1" customFormat="1" ht="15">
      <c r="A12" s="4">
        <f>1+A11</f>
        <v>3</v>
      </c>
      <c r="B12" s="10" t="s">
        <v>149</v>
      </c>
      <c r="C12" s="25" t="s">
        <v>140</v>
      </c>
      <c r="D12" s="25" t="s">
        <v>145</v>
      </c>
      <c r="E12" s="47" t="s">
        <v>150</v>
      </c>
      <c r="F12" s="25">
        <v>7</v>
      </c>
      <c r="G12" s="25">
        <v>2</v>
      </c>
      <c r="H12" s="25">
        <v>5</v>
      </c>
      <c r="I12" s="13">
        <v>2</v>
      </c>
      <c r="J12" s="13">
        <v>4</v>
      </c>
      <c r="K12" s="13">
        <v>4</v>
      </c>
      <c r="L12" s="13">
        <v>5</v>
      </c>
      <c r="M12" s="13">
        <v>4</v>
      </c>
      <c r="N12" s="13"/>
      <c r="O12" s="13">
        <f t="shared" si="0"/>
        <v>33</v>
      </c>
      <c r="P12" s="13">
        <f t="shared" si="1"/>
        <v>7</v>
      </c>
      <c r="Q12" s="13">
        <v>5</v>
      </c>
      <c r="R12" s="33">
        <f t="shared" si="2"/>
        <v>21</v>
      </c>
    </row>
    <row r="13" spans="1:18" s="1" customFormat="1" ht="15">
      <c r="A13" s="4">
        <f>1+A12</f>
        <v>4</v>
      </c>
      <c r="B13" s="10" t="s">
        <v>144</v>
      </c>
      <c r="C13" s="25" t="s">
        <v>140</v>
      </c>
      <c r="D13" s="25" t="s">
        <v>145</v>
      </c>
      <c r="E13" s="46"/>
      <c r="F13" s="25">
        <v>7</v>
      </c>
      <c r="G13" s="25">
        <v>1</v>
      </c>
      <c r="H13" s="25">
        <v>2</v>
      </c>
      <c r="I13" s="13">
        <v>3</v>
      </c>
      <c r="J13" s="13">
        <v>2</v>
      </c>
      <c r="K13" s="13">
        <v>7</v>
      </c>
      <c r="L13" s="13">
        <v>7</v>
      </c>
      <c r="M13" s="13">
        <v>7</v>
      </c>
      <c r="N13" s="13"/>
      <c r="O13" s="13">
        <f t="shared" si="0"/>
        <v>36</v>
      </c>
      <c r="P13" s="13">
        <f t="shared" si="1"/>
        <v>7</v>
      </c>
      <c r="Q13" s="13">
        <v>7</v>
      </c>
      <c r="R13" s="33">
        <f t="shared" si="2"/>
        <v>22</v>
      </c>
    </row>
    <row r="14" spans="1:18" s="1" customFormat="1" ht="15">
      <c r="A14" s="4">
        <f>1+A13</f>
        <v>5</v>
      </c>
      <c r="B14" s="10" t="s">
        <v>151</v>
      </c>
      <c r="C14" s="27" t="s">
        <v>140</v>
      </c>
      <c r="D14" s="25" t="s">
        <v>145</v>
      </c>
      <c r="E14" s="46">
        <v>1</v>
      </c>
      <c r="F14" s="25">
        <v>2</v>
      </c>
      <c r="G14" s="25">
        <v>3</v>
      </c>
      <c r="H14" s="25">
        <v>6</v>
      </c>
      <c r="I14" s="13">
        <v>5</v>
      </c>
      <c r="J14" s="13">
        <v>5</v>
      </c>
      <c r="K14" s="13">
        <v>7</v>
      </c>
      <c r="L14" s="13">
        <v>7</v>
      </c>
      <c r="M14" s="13">
        <v>7</v>
      </c>
      <c r="N14" s="13"/>
      <c r="O14" s="13">
        <f t="shared" si="0"/>
        <v>42</v>
      </c>
      <c r="P14" s="13">
        <f t="shared" si="1"/>
        <v>7</v>
      </c>
      <c r="Q14" s="13">
        <v>7</v>
      </c>
      <c r="R14" s="33">
        <f t="shared" si="2"/>
        <v>28</v>
      </c>
    </row>
    <row r="15" spans="1:18" ht="15">
      <c r="A15">
        <v>6</v>
      </c>
      <c r="B15" s="10" t="s">
        <v>152</v>
      </c>
      <c r="C15" s="27" t="s">
        <v>140</v>
      </c>
      <c r="D15" s="25" t="s">
        <v>145</v>
      </c>
      <c r="E15" s="46"/>
      <c r="F15" s="25">
        <v>3</v>
      </c>
      <c r="G15" s="25">
        <v>7</v>
      </c>
      <c r="H15" s="25">
        <v>4</v>
      </c>
      <c r="I15" s="25">
        <v>6</v>
      </c>
      <c r="J15" s="25">
        <v>6</v>
      </c>
      <c r="K15" s="25">
        <v>6</v>
      </c>
      <c r="L15" s="25">
        <v>7</v>
      </c>
      <c r="M15" s="25">
        <v>7</v>
      </c>
      <c r="N15" s="25"/>
      <c r="O15" s="13">
        <f t="shared" si="0"/>
        <v>46</v>
      </c>
      <c r="P15" s="13">
        <f t="shared" si="1"/>
        <v>7</v>
      </c>
      <c r="Q15" s="13">
        <v>7</v>
      </c>
      <c r="R15" s="33">
        <f t="shared" si="2"/>
        <v>32</v>
      </c>
    </row>
  </sheetData>
  <printOptions/>
  <pageMargins left="1.36" right="0.75" top="1" bottom="1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7"/>
  <sheetViews>
    <sheetView workbookViewId="0" topLeftCell="A1">
      <selection activeCell="A1" sqref="A1:B7"/>
    </sheetView>
  </sheetViews>
  <sheetFormatPr defaultColWidth="11.421875" defaultRowHeight="12.75"/>
  <cols>
    <col min="1" max="1" width="3.140625" style="0" customWidth="1"/>
    <col min="2" max="2" width="22.00390625" style="0" customWidth="1"/>
    <col min="3" max="3" width="5.7109375" style="0" customWidth="1"/>
    <col min="4" max="4" width="8.57421875" style="0" customWidth="1"/>
    <col min="6" max="14" width="5.140625" style="0" customWidth="1"/>
    <col min="15" max="18" width="5.7109375" style="0" customWidth="1"/>
  </cols>
  <sheetData>
    <row r="1" ht="12.75">
      <c r="B1" s="14" t="s">
        <v>153</v>
      </c>
    </row>
    <row r="2" spans="6:18" ht="13.5" thickBot="1"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2:18" ht="13.5" thickBot="1">
      <c r="B3" s="20"/>
      <c r="C3" s="48"/>
      <c r="D3" s="48"/>
      <c r="E3" s="48"/>
      <c r="F3" s="42">
        <v>1</v>
      </c>
      <c r="G3" s="42">
        <v>2</v>
      </c>
      <c r="H3" s="42">
        <v>3</v>
      </c>
      <c r="I3" s="42">
        <v>4</v>
      </c>
      <c r="J3" s="43">
        <v>5</v>
      </c>
      <c r="K3" s="43">
        <v>6</v>
      </c>
      <c r="L3" s="43">
        <v>7</v>
      </c>
      <c r="M3" s="43">
        <v>8</v>
      </c>
      <c r="N3" s="43">
        <v>9</v>
      </c>
      <c r="O3" s="43" t="s">
        <v>154</v>
      </c>
      <c r="P3" s="43" t="s">
        <v>155</v>
      </c>
      <c r="Q3" s="43" t="s">
        <v>6</v>
      </c>
      <c r="R3" s="45" t="s">
        <v>8</v>
      </c>
    </row>
    <row r="4" spans="1:18" ht="15">
      <c r="A4">
        <v>1</v>
      </c>
      <c r="B4" s="33" t="s">
        <v>156</v>
      </c>
      <c r="C4" s="49" t="s">
        <v>157</v>
      </c>
      <c r="D4" s="49" t="s">
        <v>158</v>
      </c>
      <c r="E4" s="33" t="s">
        <v>159</v>
      </c>
      <c r="F4" s="23">
        <v>1</v>
      </c>
      <c r="G4" s="23">
        <v>1</v>
      </c>
      <c r="H4" s="23">
        <v>2</v>
      </c>
      <c r="I4" s="23">
        <v>1</v>
      </c>
      <c r="J4" s="23">
        <v>1</v>
      </c>
      <c r="K4" s="23">
        <v>1</v>
      </c>
      <c r="L4" s="23">
        <v>4</v>
      </c>
      <c r="M4" s="23">
        <v>4</v>
      </c>
      <c r="N4" s="23">
        <v>4</v>
      </c>
      <c r="O4" s="23">
        <f>SUM(F4:N4)</f>
        <v>19</v>
      </c>
      <c r="P4" s="23">
        <v>4</v>
      </c>
      <c r="Q4" s="23">
        <v>4</v>
      </c>
      <c r="R4" s="23">
        <f>O4-P4-Q4</f>
        <v>11</v>
      </c>
    </row>
    <row r="5" spans="1:18" ht="15">
      <c r="A5">
        <v>2</v>
      </c>
      <c r="B5" s="13" t="s">
        <v>160</v>
      </c>
      <c r="C5" s="11" t="s">
        <v>157</v>
      </c>
      <c r="D5" s="11" t="s">
        <v>158</v>
      </c>
      <c r="E5" s="13" t="s">
        <v>161</v>
      </c>
      <c r="F5" s="25">
        <v>2</v>
      </c>
      <c r="G5" s="25">
        <v>2</v>
      </c>
      <c r="H5" s="25">
        <v>1</v>
      </c>
      <c r="I5" s="25">
        <v>2</v>
      </c>
      <c r="J5" s="23">
        <v>2</v>
      </c>
      <c r="K5" s="23">
        <v>4</v>
      </c>
      <c r="L5" s="23">
        <v>2</v>
      </c>
      <c r="M5" s="23">
        <v>3</v>
      </c>
      <c r="N5" s="23">
        <v>2</v>
      </c>
      <c r="O5" s="23">
        <f>SUM(F5:N5)</f>
        <v>20</v>
      </c>
      <c r="P5" s="23">
        <v>4</v>
      </c>
      <c r="Q5" s="23">
        <v>3</v>
      </c>
      <c r="R5" s="23">
        <f>O5-P5-Q5</f>
        <v>13</v>
      </c>
    </row>
    <row r="6" spans="1:18" ht="15">
      <c r="A6">
        <v>3</v>
      </c>
      <c r="B6" s="13" t="s">
        <v>162</v>
      </c>
      <c r="C6" s="11" t="s">
        <v>157</v>
      </c>
      <c r="D6" s="11" t="s">
        <v>158</v>
      </c>
      <c r="E6" s="13" t="s">
        <v>163</v>
      </c>
      <c r="F6" s="25">
        <v>3</v>
      </c>
      <c r="G6" s="25">
        <v>4</v>
      </c>
      <c r="H6" s="25">
        <v>4</v>
      </c>
      <c r="I6" s="25">
        <v>3</v>
      </c>
      <c r="J6" s="23">
        <v>3</v>
      </c>
      <c r="K6" s="23">
        <v>4</v>
      </c>
      <c r="L6" s="23">
        <v>3</v>
      </c>
      <c r="M6" s="23">
        <v>2</v>
      </c>
      <c r="N6" s="23">
        <v>3</v>
      </c>
      <c r="O6" s="23">
        <f>SUM(F6:N6)</f>
        <v>29</v>
      </c>
      <c r="P6" s="23">
        <v>4</v>
      </c>
      <c r="Q6" s="23">
        <v>4</v>
      </c>
      <c r="R6" s="23">
        <f>O6-P6-Q6</f>
        <v>21</v>
      </c>
    </row>
    <row r="7" spans="2:18" ht="12.75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</sheetData>
  <printOptions/>
  <pageMargins left="0.96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</dc:creator>
  <cp:keywords/>
  <dc:description/>
  <cp:lastModifiedBy>Daniel</cp:lastModifiedBy>
  <cp:lastPrinted>2005-12-13T22:50:05Z</cp:lastPrinted>
  <dcterms:created xsi:type="dcterms:W3CDTF">2005-12-12T08:32:06Z</dcterms:created>
  <dcterms:modified xsi:type="dcterms:W3CDTF">2005-12-13T23:34:23Z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11274</vt:i4>
  </property>
</Properties>
</file>